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908" tabRatio="500" activeTab="3"/>
  </bookViews>
  <sheets>
    <sheet name="Souhrn" sheetId="1" r:id="rId1"/>
    <sheet name="30 Opora" sheetId="2" r:id="rId2"/>
    <sheet name="30 Mladší ž" sheetId="3" r:id="rId3"/>
    <sheet name="30 Starší ž" sheetId="4" r:id="rId4"/>
    <sheet name="VzPu 40,60" sheetId="5" r:id="rId5"/>
    <sheet name="VzPi 40,60" sheetId="6" r:id="rId6"/>
    <sheet name="Vše" sheetId="7" state="hidden" r:id="rId7"/>
  </sheets>
  <definedNames>
    <definedName name="Excel_BuiltIn_Print_Area" localSheetId="6">'Vše'!$A$1:$J$200</definedName>
    <definedName name="_xlnm.Print_Area" localSheetId="6">'Vše'!$A$1:$J$200</definedName>
  </definedNames>
  <calcPr fullCalcOnLoad="1"/>
</workbook>
</file>

<file path=xl/sharedStrings.xml><?xml version="1.0" encoding="utf-8"?>
<sst xmlns="http://schemas.openxmlformats.org/spreadsheetml/2006/main" count="1586" uniqueCount="391">
  <si>
    <t>Českolipská Liga</t>
  </si>
  <si>
    <t>po III. kole</t>
  </si>
  <si>
    <t>Výsledky</t>
  </si>
  <si>
    <t>VzPu 30 Opora</t>
  </si>
  <si>
    <t>CTRL+klepnutí</t>
  </si>
  <si>
    <t>VzPu 30 Mladší žáci</t>
  </si>
  <si>
    <t>VzPu 30 Starší žáci</t>
  </si>
  <si>
    <t>VzPu 40 a 60</t>
  </si>
  <si>
    <t>VzPi 40 a 60</t>
  </si>
  <si>
    <t xml:space="preserve">Všechny výsledky  </t>
  </si>
  <si>
    <t>Výsledková listina</t>
  </si>
  <si>
    <t>ZPĚT</t>
  </si>
  <si>
    <t>VzPu 30 leže</t>
  </si>
  <si>
    <t>Opora</t>
  </si>
  <si>
    <t>Pořadí</t>
  </si>
  <si>
    <t>Příjmení</t>
  </si>
  <si>
    <t>Jméno</t>
  </si>
  <si>
    <t>RN</t>
  </si>
  <si>
    <t>Č. průkazu</t>
  </si>
  <si>
    <t>Č. klubu</t>
  </si>
  <si>
    <t>Klub</t>
  </si>
  <si>
    <t>disc./kateg.</t>
  </si>
  <si>
    <t>Celkem</t>
  </si>
  <si>
    <t>Baláková</t>
  </si>
  <si>
    <t>Sofie</t>
  </si>
  <si>
    <t>0067</t>
  </si>
  <si>
    <t>SSK Jiříkov</t>
  </si>
  <si>
    <t>Sulán</t>
  </si>
  <si>
    <t>Filip</t>
  </si>
  <si>
    <t>Vitnerová</t>
  </si>
  <si>
    <t>Štěpánka</t>
  </si>
  <si>
    <t>nč</t>
  </si>
  <si>
    <t>0899</t>
  </si>
  <si>
    <t>SSK Ročov</t>
  </si>
  <si>
    <t>Měchura</t>
  </si>
  <si>
    <t>Alan</t>
  </si>
  <si>
    <t>0175</t>
  </si>
  <si>
    <t>SSK Benešov</t>
  </si>
  <si>
    <t>Kříž</t>
  </si>
  <si>
    <t>Jakub</t>
  </si>
  <si>
    <t>Bruncová</t>
  </si>
  <si>
    <t>Nella</t>
  </si>
  <si>
    <t>0200</t>
  </si>
  <si>
    <t>SSK Manušice</t>
  </si>
  <si>
    <t>Primásek</t>
  </si>
  <si>
    <t>2009</t>
  </si>
  <si>
    <t>Marek</t>
  </si>
  <si>
    <t>Kryštof</t>
  </si>
  <si>
    <t>Bubník</t>
  </si>
  <si>
    <t>Tadeáš</t>
  </si>
  <si>
    <t>HLADKÝ</t>
  </si>
  <si>
    <t xml:space="preserve"> Jaroslav</t>
  </si>
  <si>
    <t>0067 - SSK Jiříkov</t>
  </si>
  <si>
    <t>Češka</t>
  </si>
  <si>
    <t>Jan</t>
  </si>
  <si>
    <t xml:space="preserve">  </t>
  </si>
  <si>
    <t>Mladší žáci</t>
  </si>
  <si>
    <t>Gottfriedová  </t>
  </si>
  <si>
    <t>Nela</t>
  </si>
  <si>
    <t>0010</t>
  </si>
  <si>
    <t>SSK Brniště</t>
  </si>
  <si>
    <t>VzPu 30</t>
  </si>
  <si>
    <t>Eichler</t>
  </si>
  <si>
    <t>Jindřich</t>
  </si>
  <si>
    <t>Stupková</t>
  </si>
  <si>
    <t>Emma Emília</t>
  </si>
  <si>
    <t>Zemánek</t>
  </si>
  <si>
    <t>Roman</t>
  </si>
  <si>
    <t>Želonková</t>
  </si>
  <si>
    <t>Ester</t>
  </si>
  <si>
    <t>NČ</t>
  </si>
  <si>
    <t>0366</t>
  </si>
  <si>
    <t>SSK Ruprechtice</t>
  </si>
  <si>
    <t>Kuchařová</t>
  </si>
  <si>
    <t>Amálie</t>
  </si>
  <si>
    <t>2012</t>
  </si>
  <si>
    <t>Votroubková</t>
  </si>
  <si>
    <t>Šárka</t>
  </si>
  <si>
    <t>Danda</t>
  </si>
  <si>
    <t>Petr</t>
  </si>
  <si>
    <t>Želonka</t>
  </si>
  <si>
    <t>Samuel</t>
  </si>
  <si>
    <t>Hudák</t>
  </si>
  <si>
    <t>2011</t>
  </si>
  <si>
    <t xml:space="preserve"> 44507</t>
  </si>
  <si>
    <t>Pařík</t>
  </si>
  <si>
    <t xml:space="preserve">Vilda </t>
  </si>
  <si>
    <t>0348</t>
  </si>
  <si>
    <t>SSK Brandýs</t>
  </si>
  <si>
    <t>Vitner</t>
  </si>
  <si>
    <t>Matyáš</t>
  </si>
  <si>
    <t>Zelenka</t>
  </si>
  <si>
    <t>Timotej</t>
  </si>
  <si>
    <t>Vavřinová</t>
  </si>
  <si>
    <t>Natálie</t>
  </si>
  <si>
    <t>44716</t>
  </si>
  <si>
    <t>0205</t>
  </si>
  <si>
    <t>Škoda Mladá Boleslav</t>
  </si>
  <si>
    <t>Burešová</t>
  </si>
  <si>
    <t>Nikola</t>
  </si>
  <si>
    <t>Filipová</t>
  </si>
  <si>
    <t>Zuzana</t>
  </si>
  <si>
    <t>Kašpar</t>
  </si>
  <si>
    <t>Barbora</t>
  </si>
  <si>
    <t>Mareš</t>
  </si>
  <si>
    <t>František</t>
  </si>
  <si>
    <t>Mařan</t>
  </si>
  <si>
    <t>Trnovský</t>
  </si>
  <si>
    <t>0905</t>
  </si>
  <si>
    <t>SSK Liberec</t>
  </si>
  <si>
    <t>Hobza</t>
  </si>
  <si>
    <t>Jiří</t>
  </si>
  <si>
    <t>Hubálovský</t>
  </si>
  <si>
    <t>Kamil</t>
  </si>
  <si>
    <t>Fridrich</t>
  </si>
  <si>
    <t>2013</t>
  </si>
  <si>
    <t>Šimon</t>
  </si>
  <si>
    <t>Eliáš</t>
  </si>
  <si>
    <t>Knefl</t>
  </si>
  <si>
    <t>Patrik</t>
  </si>
  <si>
    <t>Němcová</t>
  </si>
  <si>
    <t>Kateřina</t>
  </si>
  <si>
    <t>Šalacha</t>
  </si>
  <si>
    <t>Adam</t>
  </si>
  <si>
    <t>Kubů</t>
  </si>
  <si>
    <t>Václav</t>
  </si>
  <si>
    <t>2014</t>
  </si>
  <si>
    <t>Crookston</t>
  </si>
  <si>
    <t>Starší žáci</t>
  </si>
  <si>
    <t>Knap</t>
  </si>
  <si>
    <t>Haluška</t>
  </si>
  <si>
    <t>Ondřej</t>
  </si>
  <si>
    <t>Ledvina</t>
  </si>
  <si>
    <t>Matěj</t>
  </si>
  <si>
    <t>Matyáš </t>
  </si>
  <si>
    <t>Kurzveil</t>
  </si>
  <si>
    <t>Nedbal</t>
  </si>
  <si>
    <t>Jaroslav</t>
  </si>
  <si>
    <t>Herbstová</t>
  </si>
  <si>
    <t>Lalák  </t>
  </si>
  <si>
    <t>Jakub </t>
  </si>
  <si>
    <t>Herman</t>
  </si>
  <si>
    <t>Karásková</t>
  </si>
  <si>
    <t>Michaela</t>
  </si>
  <si>
    <t>Hanus</t>
  </si>
  <si>
    <t>Tomáš</t>
  </si>
  <si>
    <t xml:space="preserve">Novotný </t>
  </si>
  <si>
    <t>Viktor</t>
  </si>
  <si>
    <t>Helikar</t>
  </si>
  <si>
    <t>ZIKMUND</t>
  </si>
  <si>
    <t>DURILA</t>
  </si>
  <si>
    <t>David</t>
  </si>
  <si>
    <t>0069</t>
  </si>
  <si>
    <t>SSK DUEL</t>
  </si>
  <si>
    <t>HORNA</t>
  </si>
  <si>
    <t>Jáchym</t>
  </si>
  <si>
    <t>SSK ŠKODA Mladá Boleslav</t>
  </si>
  <si>
    <t>Šolín</t>
  </si>
  <si>
    <t>Josef</t>
  </si>
  <si>
    <t>Menzel</t>
  </si>
  <si>
    <t>Alex</t>
  </si>
  <si>
    <t>NETUŠIL</t>
  </si>
  <si>
    <t>Bořivoj</t>
  </si>
  <si>
    <t>SSK Ruprechtice - Liberec</t>
  </si>
  <si>
    <t>FUIT</t>
  </si>
  <si>
    <t>Balog</t>
  </si>
  <si>
    <t>Kůra</t>
  </si>
  <si>
    <t>SSK Stromovka Č. Budějovice</t>
  </si>
  <si>
    <t>Hois</t>
  </si>
  <si>
    <t>Smolný</t>
  </si>
  <si>
    <t>0108</t>
  </si>
  <si>
    <t>SSK Rakovník</t>
  </si>
  <si>
    <t>Guba</t>
  </si>
  <si>
    <t>Vilém</t>
  </si>
  <si>
    <t xml:space="preserve">Bezouška </t>
  </si>
  <si>
    <t>Robin</t>
  </si>
  <si>
    <t>ŘÍHA</t>
  </si>
  <si>
    <t>Chladný</t>
  </si>
  <si>
    <t>2010</t>
  </si>
  <si>
    <t>Kuchyn</t>
  </si>
  <si>
    <t>Michal</t>
  </si>
  <si>
    <t>SSK DDM Kolín</t>
  </si>
  <si>
    <t>VzPu 40</t>
  </si>
  <si>
    <t>Dorost</t>
  </si>
  <si>
    <t>Hudáková</t>
  </si>
  <si>
    <t>Eliška           </t>
  </si>
  <si>
    <t>Jelínek</t>
  </si>
  <si>
    <t>Štěpán</t>
  </si>
  <si>
    <t>Miroslav</t>
  </si>
  <si>
    <t>Štěpáník</t>
  </si>
  <si>
    <t>Kovář</t>
  </si>
  <si>
    <t xml:space="preserve">Knapová </t>
  </si>
  <si>
    <t>Elisabet</t>
  </si>
  <si>
    <t>Hanzlík</t>
  </si>
  <si>
    <t>Richard</t>
  </si>
  <si>
    <t>2005</t>
  </si>
  <si>
    <t>42289</t>
  </si>
  <si>
    <t>Hampl</t>
  </si>
  <si>
    <t>Vojtěch</t>
  </si>
  <si>
    <t>2006</t>
  </si>
  <si>
    <t>41363</t>
  </si>
  <si>
    <t>TRNOVSKÝ</t>
  </si>
  <si>
    <t>MANZELOVÁ</t>
  </si>
  <si>
    <t xml:space="preserve">MEZZINA </t>
  </si>
  <si>
    <t>Niccolo</t>
  </si>
  <si>
    <t>HANUS</t>
  </si>
  <si>
    <t>NEPOVÍM</t>
  </si>
  <si>
    <t>CHOMA</t>
  </si>
  <si>
    <t>Lukáš</t>
  </si>
  <si>
    <t xml:space="preserve">Smolný </t>
  </si>
  <si>
    <t>42572</t>
  </si>
  <si>
    <t>PECHAR</t>
  </si>
  <si>
    <t>Horna</t>
  </si>
  <si>
    <t>Dytrychová</t>
  </si>
  <si>
    <t>Sabina</t>
  </si>
  <si>
    <t>VzPu 60</t>
  </si>
  <si>
    <t>Muži, Junioři</t>
  </si>
  <si>
    <t>Karásek</t>
  </si>
  <si>
    <t>Janoušek</t>
  </si>
  <si>
    <t>Kučera</t>
  </si>
  <si>
    <t>Zdeněk</t>
  </si>
  <si>
    <t>01718</t>
  </si>
  <si>
    <t>Rajnoha</t>
  </si>
  <si>
    <t>08332</t>
  </si>
  <si>
    <t>0159</t>
  </si>
  <si>
    <t>SSK Chrastava</t>
  </si>
  <si>
    <t>Kafka</t>
  </si>
  <si>
    <t>04960</t>
  </si>
  <si>
    <t xml:space="preserve">Šťastný </t>
  </si>
  <si>
    <t>06809</t>
  </si>
  <si>
    <t>0437</t>
  </si>
  <si>
    <t>SSK SPORCK S. Lysá</t>
  </si>
  <si>
    <t>MIKULČÍK Radek</t>
  </si>
  <si>
    <t>0905 - SSK Liberec</t>
  </si>
  <si>
    <t>Bandas</t>
  </si>
  <si>
    <t>2004</t>
  </si>
  <si>
    <t>41064</t>
  </si>
  <si>
    <t>HERMANN Petr</t>
  </si>
  <si>
    <t>Mark</t>
  </si>
  <si>
    <t>Rudolf</t>
  </si>
  <si>
    <t>Záborec</t>
  </si>
  <si>
    <t>41245</t>
  </si>
  <si>
    <t>0055</t>
  </si>
  <si>
    <t>SSK KOYD</t>
  </si>
  <si>
    <t>ženy, juniorky</t>
  </si>
  <si>
    <t>Janoušková</t>
  </si>
  <si>
    <t>Brabcová</t>
  </si>
  <si>
    <t>Karolína</t>
  </si>
  <si>
    <t>Olymp</t>
  </si>
  <si>
    <t>Zelenková</t>
  </si>
  <si>
    <t>1987</t>
  </si>
  <si>
    <t>44852</t>
  </si>
  <si>
    <t>VzPi 40</t>
  </si>
  <si>
    <t>VRAJ</t>
  </si>
  <si>
    <t>FIKR</t>
  </si>
  <si>
    <t>LUKEŠ</t>
  </si>
  <si>
    <t>Šafránek</t>
  </si>
  <si>
    <t>DURILOVÁ</t>
  </si>
  <si>
    <t>Tereza</t>
  </si>
  <si>
    <t>Vencovská</t>
  </si>
  <si>
    <t>44463</t>
  </si>
  <si>
    <t>DUBSKÝ</t>
  </si>
  <si>
    <t>Zbyněk</t>
  </si>
  <si>
    <t>HONZÁKOVÁ</t>
  </si>
  <si>
    <t>KRATOCHVÍL</t>
  </si>
  <si>
    <t>CHOBOT</t>
  </si>
  <si>
    <t>CIGÁNKOVÁ</t>
  </si>
  <si>
    <t>Anna</t>
  </si>
  <si>
    <t>Škorpil</t>
  </si>
  <si>
    <t>SSK Duel Praha</t>
  </si>
  <si>
    <t>SÝKORA</t>
  </si>
  <si>
    <t>Alexandr</t>
  </si>
  <si>
    <t xml:space="preserve">Hlaváčková </t>
  </si>
  <si>
    <t>Alena</t>
  </si>
  <si>
    <t>Ptáčková</t>
  </si>
  <si>
    <t>Kristýna</t>
  </si>
  <si>
    <t>VzPi 60</t>
  </si>
  <si>
    <t>Ján</t>
  </si>
  <si>
    <t>Forman</t>
  </si>
  <si>
    <t>20112</t>
  </si>
  <si>
    <t>SPORCK Stará Lysá</t>
  </si>
  <si>
    <t>Vzpi 60</t>
  </si>
  <si>
    <t>Pavel</t>
  </si>
  <si>
    <t>Horňák</t>
  </si>
  <si>
    <t>44947</t>
  </si>
  <si>
    <t>AVZO Chrastava</t>
  </si>
  <si>
    <t>Hrdlička</t>
  </si>
  <si>
    <t>Aleš</t>
  </si>
  <si>
    <t>10075</t>
  </si>
  <si>
    <t>0319</t>
  </si>
  <si>
    <t>SSK Mnichovo Hradiště</t>
  </si>
  <si>
    <t>CHMEL</t>
  </si>
  <si>
    <t>Karel</t>
  </si>
  <si>
    <t>Iterheim</t>
  </si>
  <si>
    <t>SSK Boletice</t>
  </si>
  <si>
    <t>KLÍMA</t>
  </si>
  <si>
    <t>Kočí</t>
  </si>
  <si>
    <t>Vratislav</t>
  </si>
  <si>
    <t>0772</t>
  </si>
  <si>
    <t>SSK Liberec KPK</t>
  </si>
  <si>
    <t>Konejl</t>
  </si>
  <si>
    <t>6254</t>
  </si>
  <si>
    <t>Kopal</t>
  </si>
  <si>
    <t>KRÁL</t>
  </si>
  <si>
    <t>Krčmář</t>
  </si>
  <si>
    <t>KŘIKAVA</t>
  </si>
  <si>
    <t>Ivan</t>
  </si>
  <si>
    <t xml:space="preserve">Mazánek </t>
  </si>
  <si>
    <t>40142</t>
  </si>
  <si>
    <t>Plíšek</t>
  </si>
  <si>
    <t>Straník</t>
  </si>
  <si>
    <t>Květoslav</t>
  </si>
  <si>
    <t>0028</t>
  </si>
  <si>
    <t>INVA Liberec</t>
  </si>
  <si>
    <t>Volf</t>
  </si>
  <si>
    <t>Vladimír</t>
  </si>
  <si>
    <t>06252</t>
  </si>
  <si>
    <t>Vrabec</t>
  </si>
  <si>
    <t>SSK Chaloupky</t>
  </si>
  <si>
    <t>LITERA</t>
  </si>
  <si>
    <t>02020</t>
  </si>
  <si>
    <t>Mertlík</t>
  </si>
  <si>
    <t>Evžen</t>
  </si>
  <si>
    <t>Pomeisl</t>
  </si>
  <si>
    <t>Antoní</t>
  </si>
  <si>
    <t>Severýn</t>
  </si>
  <si>
    <t>Otto</t>
  </si>
  <si>
    <t>44929</t>
  </si>
  <si>
    <t>FIDRANSKÝ Richard</t>
  </si>
  <si>
    <t>0437 - SSK SPORCK Stará Lysá</t>
  </si>
  <si>
    <t>ŠAFRÁNEK Václav</t>
  </si>
  <si>
    <t>0200 - SSK Manušice</t>
  </si>
  <si>
    <t>CVRČEK Standa</t>
  </si>
  <si>
    <t>0069 - SSK DUEL Praha</t>
  </si>
  <si>
    <t>MOUCHA Tomáš</t>
  </si>
  <si>
    <t>0003 - SSK 3. uliční Česká Lípa</t>
  </si>
  <si>
    <t>Ženy, Juniorky</t>
  </si>
  <si>
    <t>Hubená</t>
  </si>
  <si>
    <t>Baumgartnerová</t>
  </si>
  <si>
    <t>Sára</t>
  </si>
  <si>
    <t>Goldbrichtová</t>
  </si>
  <si>
    <t>Jitka</t>
  </si>
  <si>
    <t>00879</t>
  </si>
  <si>
    <t>0003</t>
  </si>
  <si>
    <t>3. Uliční Česká Lípa</t>
  </si>
  <si>
    <t xml:space="preserve"> </t>
  </si>
  <si>
    <t>NEPOUŽÍVAT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</si>
  <si>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</si>
  <si>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</si>
  <si>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</si>
  <si>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</si>
  <si>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</si>
  <si>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</si>
  <si>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</si>
  <si>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</si>
  <si>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</si>
  <si>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</si>
  <si>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</si>
  <si>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</si>
  <si>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Čáp </t>
  </si>
  <si>
    <t>13.</t>
  </si>
  <si>
    <t>14.</t>
  </si>
  <si>
    <t>15.</t>
  </si>
  <si>
    <t>16.</t>
  </si>
  <si>
    <t>17.</t>
  </si>
  <si>
    <t>18.</t>
  </si>
  <si>
    <t>19.</t>
  </si>
  <si>
    <t>Patr</t>
  </si>
  <si>
    <t>20.</t>
  </si>
  <si>
    <t>Zikmund</t>
  </si>
  <si>
    <t>Durila</t>
  </si>
  <si>
    <t>Fuit</t>
  </si>
  <si>
    <t>21.</t>
  </si>
  <si>
    <t xml:space="preserve">Netušil </t>
  </si>
  <si>
    <t>22.</t>
  </si>
  <si>
    <t>23.</t>
  </si>
  <si>
    <t>Tobiáš</t>
  </si>
  <si>
    <t xml:space="preserve">Nedbal </t>
  </si>
  <si>
    <t>44083</t>
  </si>
  <si>
    <t>01464</t>
  </si>
  <si>
    <t>Lukeš</t>
  </si>
  <si>
    <t>Durilová</t>
  </si>
  <si>
    <t>41690</t>
  </si>
  <si>
    <t>Dubský</t>
  </si>
  <si>
    <t>45017</t>
  </si>
  <si>
    <t>Kratochvíl</t>
  </si>
  <si>
    <t xml:space="preserve">Honzáková </t>
  </si>
  <si>
    <t>Chobot</t>
  </si>
  <si>
    <t>Cigánková</t>
  </si>
  <si>
    <t>45016</t>
  </si>
  <si>
    <t>01575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</si>
</sst>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00"/>
    <numFmt numFmtId="166" formatCode="00000"/>
    <numFmt numFmtId="167" formatCode="0000"/>
  </numFmts>
  <fonts count="7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6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sz val="9"/>
      <color indexed="54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59"/>
      <name val="Calibri"/>
      <family val="2"/>
    </font>
    <font>
      <b/>
      <sz val="12"/>
      <color indexed="8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0"/>
      <color indexed="6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Times New Roman"/>
      <family val="0"/>
    </font>
    <font>
      <i/>
      <sz val="11"/>
      <color indexed="22"/>
      <name val="Times New Roman"/>
      <family val="0"/>
    </font>
    <font>
      <sz val="20"/>
      <color indexed="10"/>
      <name val="Calibri"/>
      <family val="2"/>
    </font>
    <font>
      <strike/>
      <sz val="10"/>
      <color indexed="8"/>
      <name val="Calibri"/>
      <family val="2"/>
    </font>
    <font>
      <b/>
      <strike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4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u val="single"/>
      <sz val="14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5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5" applyNumberFormat="0" applyFont="0" applyAlignment="0" applyProtection="0"/>
    <xf numFmtId="0" fontId="8" fillId="24" borderId="6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64" fillId="0" borderId="7" applyNumberFormat="0" applyFill="0" applyAlignment="0" applyProtection="0"/>
    <xf numFmtId="0" fontId="65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10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8" applyNumberFormat="0" applyAlignment="0" applyProtection="0"/>
    <xf numFmtId="0" fontId="69" fillId="30" borderId="8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11" fillId="32" borderId="0" applyNumberFormat="0" applyBorder="0" applyAlignment="0" applyProtection="0"/>
    <xf numFmtId="0" fontId="72" fillId="33" borderId="0" applyNumberFormat="0" applyBorder="0" applyAlignment="0" applyProtection="0"/>
    <xf numFmtId="0" fontId="11" fillId="34" borderId="0" applyNumberFormat="0" applyBorder="0" applyAlignment="0" applyProtection="0"/>
    <xf numFmtId="0" fontId="7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3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4" fontId="18" fillId="39" borderId="0" xfId="0" applyNumberFormat="1" applyFont="1" applyFill="1" applyAlignment="1">
      <alignment/>
    </xf>
    <xf numFmtId="0" fontId="19" fillId="39" borderId="0" xfId="0" applyFont="1" applyFill="1" applyAlignment="1">
      <alignment/>
    </xf>
    <xf numFmtId="0" fontId="18" fillId="39" borderId="0" xfId="0" applyNumberFormat="1" applyFont="1" applyFill="1" applyAlignment="1">
      <alignment/>
    </xf>
    <xf numFmtId="0" fontId="20" fillId="39" borderId="0" xfId="0" applyFont="1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40" borderId="0" xfId="0" applyFont="1" applyFill="1" applyAlignment="1">
      <alignment/>
    </xf>
    <xf numFmtId="14" fontId="12" fillId="39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19" fillId="41" borderId="0" xfId="0" applyNumberFormat="1" applyFont="1" applyFill="1" applyAlignment="1">
      <alignment/>
    </xf>
    <xf numFmtId="0" fontId="19" fillId="41" borderId="0" xfId="0" applyFont="1" applyFill="1" applyAlignment="1">
      <alignment/>
    </xf>
    <xf numFmtId="0" fontId="19" fillId="41" borderId="0" xfId="0" applyFont="1" applyFill="1" applyAlignment="1">
      <alignment horizontal="center"/>
    </xf>
    <xf numFmtId="1" fontId="19" fillId="41" borderId="0" xfId="0" applyNumberFormat="1" applyFont="1" applyFill="1" applyAlignment="1">
      <alignment/>
    </xf>
    <xf numFmtId="0" fontId="19" fillId="0" borderId="0" xfId="0" applyFont="1" applyAlignment="1">
      <alignment/>
    </xf>
    <xf numFmtId="49" fontId="19" fillId="41" borderId="0" xfId="0" applyNumberFormat="1" applyFont="1" applyFill="1" applyAlignment="1">
      <alignment horizontal="center"/>
    </xf>
    <xf numFmtId="0" fontId="21" fillId="41" borderId="0" xfId="0" applyFont="1" applyFill="1" applyAlignment="1">
      <alignment horizontal="center"/>
    </xf>
    <xf numFmtId="1" fontId="21" fillId="41" borderId="0" xfId="0" applyNumberFormat="1" applyFont="1" applyFill="1" applyAlignment="1">
      <alignment horizontal="center"/>
    </xf>
    <xf numFmtId="0" fontId="22" fillId="41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3" fillId="42" borderId="0" xfId="0" applyNumberFormat="1" applyFont="1" applyFill="1" applyAlignment="1">
      <alignment horizontal="center" vertical="center"/>
    </xf>
    <xf numFmtId="164" fontId="22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23" fillId="42" borderId="0" xfId="0" applyFont="1" applyFill="1" applyAlignment="1">
      <alignment horizontal="center" vertical="center"/>
    </xf>
    <xf numFmtId="0" fontId="12" fillId="41" borderId="0" xfId="0" applyFont="1" applyFill="1" applyAlignment="1">
      <alignment/>
    </xf>
    <xf numFmtId="1" fontId="12" fillId="41" borderId="0" xfId="0" applyNumberFormat="1" applyFont="1" applyFill="1" applyAlignment="1">
      <alignment/>
    </xf>
    <xf numFmtId="0" fontId="25" fillId="43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49" fontId="25" fillId="43" borderId="0" xfId="0" applyNumberFormat="1" applyFont="1" applyFill="1" applyAlignment="1">
      <alignment horizontal="center" vertical="center"/>
    </xf>
    <xf numFmtId="49" fontId="22" fillId="41" borderId="0" xfId="0" applyNumberFormat="1" applyFont="1" applyFill="1" applyAlignment="1">
      <alignment horizontal="center" vertical="center"/>
    </xf>
    <xf numFmtId="1" fontId="22" fillId="41" borderId="0" xfId="0" applyNumberFormat="1" applyFont="1" applyFill="1" applyAlignment="1">
      <alignment horizontal="center" vertical="center"/>
    </xf>
    <xf numFmtId="1" fontId="22" fillId="41" borderId="0" xfId="0" applyNumberFormat="1" applyFont="1" applyFill="1" applyAlignment="1">
      <alignment/>
    </xf>
    <xf numFmtId="1" fontId="26" fillId="41" borderId="0" xfId="0" applyNumberFormat="1" applyFont="1" applyFill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9" fillId="41" borderId="0" xfId="0" applyFont="1" applyFill="1" applyAlignment="1">
      <alignment horizontal="left" vertical="center"/>
    </xf>
    <xf numFmtId="49" fontId="19" fillId="41" borderId="0" xfId="0" applyNumberFormat="1" applyFont="1" applyFill="1" applyAlignment="1">
      <alignment horizontal="left" vertical="center"/>
    </xf>
    <xf numFmtId="49" fontId="19" fillId="41" borderId="0" xfId="0" applyNumberFormat="1" applyFont="1" applyFill="1" applyAlignment="1">
      <alignment/>
    </xf>
    <xf numFmtId="49" fontId="0" fillId="41" borderId="0" xfId="0" applyNumberFormat="1" applyFill="1" applyAlignment="1">
      <alignment/>
    </xf>
    <xf numFmtId="49" fontId="0" fillId="41" borderId="0" xfId="0" applyNumberFormat="1" applyFill="1" applyAlignment="1">
      <alignment horizontal="center" vertical="center"/>
    </xf>
    <xf numFmtId="49" fontId="0" fillId="41" borderId="0" xfId="0" applyNumberFormat="1" applyFill="1" applyBorder="1" applyAlignment="1">
      <alignment horizontal="center" vertical="center"/>
    </xf>
    <xf numFmtId="49" fontId="27" fillId="41" borderId="0" xfId="0" applyNumberFormat="1" applyFont="1" applyFill="1" applyBorder="1" applyAlignment="1">
      <alignment horizontal="center" vertical="center"/>
    </xf>
    <xf numFmtId="1" fontId="22" fillId="41" borderId="0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49" fontId="0" fillId="41" borderId="0" xfId="0" applyNumberFormat="1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26" fillId="41" borderId="0" xfId="0" applyFont="1" applyFill="1" applyAlignment="1">
      <alignment horizontal="center"/>
    </xf>
    <xf numFmtId="49" fontId="28" fillId="2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29" fillId="0" borderId="0" xfId="0" applyFont="1" applyAlignment="1">
      <alignment/>
    </xf>
    <xf numFmtId="49" fontId="19" fillId="41" borderId="0" xfId="0" applyNumberFormat="1" applyFont="1" applyFill="1" applyAlignment="1">
      <alignment horizontal="center" vertical="center"/>
    </xf>
    <xf numFmtId="49" fontId="30" fillId="41" borderId="0" xfId="0" applyNumberFormat="1" applyFont="1" applyFill="1" applyBorder="1" applyAlignment="1">
      <alignment horizontal="center" vertical="center"/>
    </xf>
    <xf numFmtId="1" fontId="12" fillId="41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28" fillId="20" borderId="0" xfId="0" applyNumberFormat="1" applyFont="1" applyFill="1" applyAlignment="1">
      <alignment horizontal="center"/>
    </xf>
    <xf numFmtId="164" fontId="22" fillId="0" borderId="11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28" fillId="2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/>
    </xf>
    <xf numFmtId="49" fontId="19" fillId="41" borderId="0" xfId="0" applyNumberFormat="1" applyFont="1" applyFill="1" applyBorder="1" applyAlignment="1">
      <alignment/>
    </xf>
    <xf numFmtId="49" fontId="19" fillId="41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0" fontId="33" fillId="0" borderId="0" xfId="0" applyFont="1" applyAlignment="1">
      <alignment/>
    </xf>
    <xf numFmtId="165" fontId="33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49" fontId="34" fillId="44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/>
    </xf>
    <xf numFmtId="0" fontId="34" fillId="44" borderId="0" xfId="0" applyFont="1" applyFill="1" applyBorder="1" applyAlignment="1">
      <alignment horizontal="center"/>
    </xf>
    <xf numFmtId="0" fontId="34" fillId="44" borderId="0" xfId="0" applyFont="1" applyFill="1" applyAlignment="1">
      <alignment horizontal="center"/>
    </xf>
    <xf numFmtId="0" fontId="35" fillId="0" borderId="0" xfId="0" applyFont="1" applyAlignment="1">
      <alignment/>
    </xf>
    <xf numFmtId="49" fontId="34" fillId="44" borderId="0" xfId="0" applyNumberFormat="1" applyFont="1" applyFill="1" applyAlignment="1">
      <alignment horizontal="center"/>
    </xf>
    <xf numFmtId="49" fontId="35" fillId="0" borderId="0" xfId="0" applyNumberFormat="1" applyFont="1" applyFill="1" applyBorder="1" applyAlignment="1">
      <alignment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19" fillId="41" borderId="0" xfId="0" applyFont="1" applyFill="1" applyAlignment="1">
      <alignment horizontal="left"/>
    </xf>
    <xf numFmtId="0" fontId="19" fillId="41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164" fontId="22" fillId="0" borderId="12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9" fontId="25" fillId="43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22" fillId="0" borderId="11" xfId="0" applyFont="1" applyBorder="1" applyAlignment="1">
      <alignment/>
    </xf>
    <xf numFmtId="1" fontId="22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12" fillId="0" borderId="1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3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9" fillId="0" borderId="11" xfId="0" applyFont="1" applyBorder="1" applyAlignment="1">
      <alignment/>
    </xf>
    <xf numFmtId="1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0" xfId="0" applyNumberFormat="1" applyFont="1" applyBorder="1" applyAlignment="1">
      <alignment/>
    </xf>
    <xf numFmtId="0" fontId="73" fillId="0" borderId="10" xfId="0" applyFont="1" applyBorder="1" applyAlignment="1">
      <alignment vertical="center"/>
    </xf>
  </cellXfs>
  <cellStyles count="6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Dobré 1" xfId="36"/>
    <cellStyle name="Chyba 1" xfId="37"/>
    <cellStyle name="Kontrolní buňka" xfId="38"/>
    <cellStyle name="Currency" xfId="39"/>
    <cellStyle name="Currency [0]" xfId="40"/>
    <cellStyle name="Nadpis 1" xfId="41"/>
    <cellStyle name="Nadpis 1 1" xfId="42"/>
    <cellStyle name="Nadpis 2" xfId="43"/>
    <cellStyle name="Nadpis 2 1" xfId="44"/>
    <cellStyle name="Nadpis 3" xfId="45"/>
    <cellStyle name="Nadpis 4" xfId="46"/>
    <cellStyle name="Název" xfId="47"/>
    <cellStyle name="Neutrální" xfId="48"/>
    <cellStyle name="Neutrální 1" xfId="49"/>
    <cellStyle name="Poznámka" xfId="50"/>
    <cellStyle name="Poznámka 1" xfId="51"/>
    <cellStyle name="Poznámka pod čarou 1" xfId="52"/>
    <cellStyle name="Percent" xfId="53"/>
    <cellStyle name="Propojená buňka" xfId="54"/>
    <cellStyle name="Správně" xfId="55"/>
    <cellStyle name="Stav 1" xfId="56"/>
    <cellStyle name="Špatně" xfId="57"/>
    <cellStyle name="Špatné 1" xfId="58"/>
    <cellStyle name="Text 1" xfId="59"/>
    <cellStyle name="Text upozornění" xfId="60"/>
    <cellStyle name="Upozornění 1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1 1" xfId="67"/>
    <cellStyle name="Zvýraznění 2" xfId="68"/>
    <cellStyle name="Zvýraznění 2 1" xfId="69"/>
    <cellStyle name="Zvýraznění 3" xfId="70"/>
    <cellStyle name="Zvýraznění 3 1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A7074B"/>
      <rgbColor rgb="00008080"/>
      <rgbColor rgb="00C0C0C0"/>
      <rgbColor rgb="00808080"/>
      <rgbColor rgb="009999FF"/>
      <rgbColor rgb="00993366"/>
      <rgbColor rgb="00FFFFCC"/>
      <rgbColor rgb="00FFCCCC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B1:C12"/>
  <sheetViews>
    <sheetView zoomScalePageLayoutView="0" workbookViewId="0" topLeftCell="A2">
      <selection activeCell="B12" sqref="B12"/>
    </sheetView>
  </sheetViews>
  <sheetFormatPr defaultColWidth="11.57421875" defaultRowHeight="15"/>
  <cols>
    <col min="1" max="1" width="3.8515625" style="0" customWidth="1"/>
    <col min="2" max="2" width="35.7109375" style="0" customWidth="1"/>
  </cols>
  <sheetData>
    <row r="1" ht="19.5">
      <c r="B1" s="1" t="s">
        <v>0</v>
      </c>
    </row>
    <row r="2" ht="19.5">
      <c r="B2" s="1" t="s">
        <v>1</v>
      </c>
    </row>
    <row r="3" ht="19.5">
      <c r="B3" s="2">
        <v>44982</v>
      </c>
    </row>
    <row r="5" ht="18">
      <c r="B5" s="3" t="s">
        <v>2</v>
      </c>
    </row>
    <row r="6" spans="2:3" ht="26.25" customHeight="1">
      <c r="B6" s="4" t="s">
        <v>3</v>
      </c>
      <c r="C6" s="5" t="s">
        <v>4</v>
      </c>
    </row>
    <row r="7" ht="26.25" customHeight="1">
      <c r="B7" s="4" t="s">
        <v>5</v>
      </c>
    </row>
    <row r="8" ht="26.25" customHeight="1">
      <c r="B8" s="4" t="s">
        <v>6</v>
      </c>
    </row>
    <row r="9" ht="26.25" customHeight="1">
      <c r="B9" s="4" t="s">
        <v>7</v>
      </c>
    </row>
    <row r="10" ht="26.25" customHeight="1">
      <c r="B10" s="4" t="s">
        <v>8</v>
      </c>
    </row>
    <row r="12" ht="25.5" customHeight="1">
      <c r="B12" s="135" t="s">
        <v>9</v>
      </c>
    </row>
  </sheetData>
  <sheetProtection selectLockedCells="1" selectUnlockedCells="1"/>
  <hyperlinks>
    <hyperlink ref="B6" location="'30 Opora'!A1" display="VzPu 30 Opora"/>
    <hyperlink ref="B7" location="'30 Mladší ž'!A1" display="VzPu 30 Mladší žáci"/>
    <hyperlink ref="B8" location="'30 Starší ž'!A1" display="VzPu 30 Starší žáci"/>
    <hyperlink ref="B9" location="'VzPu 40,60'!A1" display="VzPu 40 a 60"/>
    <hyperlink ref="B10" location="'VzPi 40,60'!A1" display="VzPi 40 a 60"/>
    <hyperlink ref="B12" location="Vše!A1" display="Všechny výsledky  "/>
  </hyperlink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O17" sqref="O17"/>
    </sheetView>
  </sheetViews>
  <sheetFormatPr defaultColWidth="11.57421875" defaultRowHeight="15"/>
  <cols>
    <col min="1" max="1" width="12.281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7.140625" style="7" customWidth="1"/>
    <col min="13" max="13" width="7.140625" style="0" customWidth="1"/>
    <col min="14" max="16" width="5.8515625" style="0" customWidth="1"/>
    <col min="17" max="19" width="9.140625" style="0" customWidth="1"/>
    <col min="20" max="20" width="17.57421875" style="0" customWidth="1"/>
  </cols>
  <sheetData>
    <row r="1" spans="1:13" ht="22.5" customHeight="1">
      <c r="A1" s="8" t="str">
        <f>Souhrn!B1</f>
        <v>Českolipská Liga</v>
      </c>
      <c r="B1" s="9"/>
      <c r="C1" s="10" t="str">
        <f>Souhrn!B2</f>
        <v>po III. kole</v>
      </c>
      <c r="D1" s="11" t="s">
        <v>10</v>
      </c>
      <c r="E1" s="12"/>
      <c r="F1" s="12"/>
      <c r="G1" s="12"/>
      <c r="H1" s="12"/>
      <c r="I1" s="13"/>
      <c r="M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20" ht="20.25" customHeight="1">
      <c r="A4" s="19" t="s">
        <v>12</v>
      </c>
      <c r="B4" s="20" t="s">
        <v>13</v>
      </c>
      <c r="C4" s="20"/>
      <c r="D4" s="20"/>
      <c r="E4" s="21"/>
      <c r="F4" s="21"/>
      <c r="G4" s="21"/>
      <c r="H4" s="21"/>
      <c r="I4" s="20"/>
      <c r="J4" s="22"/>
      <c r="K4" s="22"/>
      <c r="L4" s="22"/>
      <c r="M4" s="20"/>
      <c r="N4" s="23"/>
      <c r="O4" s="23"/>
      <c r="P4" s="23"/>
      <c r="Q4" s="23"/>
      <c r="R4" s="23"/>
      <c r="S4" s="23"/>
      <c r="T4" s="23"/>
    </row>
    <row r="5" spans="1:20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26">
        <v>2</v>
      </c>
      <c r="K5" s="26">
        <v>3</v>
      </c>
      <c r="L5" s="26">
        <v>4</v>
      </c>
      <c r="M5" s="27" t="s">
        <v>22</v>
      </c>
      <c r="N5" s="28"/>
      <c r="O5" s="28"/>
      <c r="P5" s="28"/>
      <c r="Q5" s="23"/>
      <c r="R5" s="23"/>
      <c r="S5" s="23"/>
      <c r="T5" s="23"/>
    </row>
    <row r="6" spans="1:16" ht="18.75" customHeight="1">
      <c r="A6" s="29"/>
      <c r="B6" t="s">
        <v>23</v>
      </c>
      <c r="C6" t="s">
        <v>24</v>
      </c>
      <c r="D6" s="30">
        <v>2013</v>
      </c>
      <c r="E6" s="30">
        <v>44480</v>
      </c>
      <c r="F6" s="30" t="s">
        <v>25</v>
      </c>
      <c r="G6" s="31" t="s">
        <v>26</v>
      </c>
      <c r="H6" s="32" t="s">
        <v>13</v>
      </c>
      <c r="I6" s="33">
        <v>286.8</v>
      </c>
      <c r="J6" s="33">
        <v>310</v>
      </c>
      <c r="K6" s="33">
        <v>309.7</v>
      </c>
      <c r="L6" s="33"/>
      <c r="M6" s="34">
        <f aca="true" t="shared" si="0" ref="M6:M16">K6+J6+I6+L6</f>
        <v>906.5</v>
      </c>
      <c r="N6" s="35"/>
      <c r="O6" s="35"/>
      <c r="P6" s="35"/>
    </row>
    <row r="7" spans="1:16" ht="18.75" customHeight="1">
      <c r="A7" s="29"/>
      <c r="B7" t="s">
        <v>27</v>
      </c>
      <c r="C7" t="s">
        <v>28</v>
      </c>
      <c r="D7" s="30">
        <v>2013</v>
      </c>
      <c r="E7" s="30"/>
      <c r="F7" s="30" t="s">
        <v>25</v>
      </c>
      <c r="G7" s="31" t="s">
        <v>26</v>
      </c>
      <c r="H7" s="32" t="s">
        <v>13</v>
      </c>
      <c r="I7" s="33">
        <v>184.6</v>
      </c>
      <c r="J7" s="33">
        <v>229.2</v>
      </c>
      <c r="K7" s="33">
        <v>215.7</v>
      </c>
      <c r="L7" s="33"/>
      <c r="M7" s="34">
        <f t="shared" si="0"/>
        <v>629.5</v>
      </c>
      <c r="N7" s="35"/>
      <c r="O7" s="35"/>
      <c r="P7" s="35"/>
    </row>
    <row r="8" spans="1:16" ht="18.75" customHeight="1">
      <c r="A8" s="29"/>
      <c r="B8" s="36" t="s">
        <v>29</v>
      </c>
      <c r="C8" s="36" t="s">
        <v>30</v>
      </c>
      <c r="D8" s="30">
        <v>2014</v>
      </c>
      <c r="E8" s="30" t="s">
        <v>31</v>
      </c>
      <c r="F8" s="37" t="s">
        <v>32</v>
      </c>
      <c r="G8" s="30" t="s">
        <v>33</v>
      </c>
      <c r="H8" s="32" t="s">
        <v>13</v>
      </c>
      <c r="I8" s="33"/>
      <c r="J8" s="33">
        <v>275.7</v>
      </c>
      <c r="K8" s="33">
        <v>280.70000000000005</v>
      </c>
      <c r="L8" s="33"/>
      <c r="M8" s="34">
        <f t="shared" si="0"/>
        <v>556.4000000000001</v>
      </c>
      <c r="N8" s="35"/>
      <c r="O8" s="35"/>
      <c r="P8" s="35"/>
    </row>
    <row r="9" spans="1:16" ht="18.75" customHeight="1">
      <c r="A9" s="29"/>
      <c r="B9" s="36" t="s">
        <v>34</v>
      </c>
      <c r="C9" s="36" t="s">
        <v>35</v>
      </c>
      <c r="D9" s="30">
        <v>2015</v>
      </c>
      <c r="E9" s="30">
        <v>45032</v>
      </c>
      <c r="F9" s="30" t="s">
        <v>36</v>
      </c>
      <c r="G9" s="30" t="s">
        <v>37</v>
      </c>
      <c r="H9" s="32" t="s">
        <v>13</v>
      </c>
      <c r="I9" s="33"/>
      <c r="J9" s="33">
        <v>256.7</v>
      </c>
      <c r="K9" s="33">
        <v>281.7</v>
      </c>
      <c r="L9" s="33"/>
      <c r="M9" s="34">
        <f t="shared" si="0"/>
        <v>538.4</v>
      </c>
      <c r="N9" s="35"/>
      <c r="O9" s="35"/>
      <c r="P9" s="35"/>
    </row>
    <row r="10" spans="1:16" ht="18.75" customHeight="1">
      <c r="A10" s="29"/>
      <c r="B10" t="s">
        <v>38</v>
      </c>
      <c r="C10" t="s">
        <v>39</v>
      </c>
      <c r="D10" s="30">
        <v>2014</v>
      </c>
      <c r="E10" s="30"/>
      <c r="F10" s="30" t="s">
        <v>25</v>
      </c>
      <c r="G10" s="31" t="s">
        <v>26</v>
      </c>
      <c r="H10" s="38" t="s">
        <v>13</v>
      </c>
      <c r="I10" s="33"/>
      <c r="J10" s="33">
        <v>189.4</v>
      </c>
      <c r="K10" s="33">
        <v>243</v>
      </c>
      <c r="L10" s="33"/>
      <c r="M10" s="34">
        <f t="shared" si="0"/>
        <v>432.4</v>
      </c>
      <c r="N10" s="35"/>
      <c r="O10" s="35"/>
      <c r="P10" s="35"/>
    </row>
    <row r="11" spans="1:16" ht="18.75" customHeight="1">
      <c r="A11" s="29"/>
      <c r="B11" t="s">
        <v>40</v>
      </c>
      <c r="C11" t="s">
        <v>41</v>
      </c>
      <c r="D11" s="37">
        <v>2010</v>
      </c>
      <c r="E11" s="37"/>
      <c r="F11" s="37" t="s">
        <v>42</v>
      </c>
      <c r="G11" s="37" t="s">
        <v>43</v>
      </c>
      <c r="H11" s="32" t="s">
        <v>13</v>
      </c>
      <c r="I11" s="33"/>
      <c r="J11" s="33"/>
      <c r="K11" s="33">
        <v>305</v>
      </c>
      <c r="L11" s="33"/>
      <c r="M11" s="34">
        <f t="shared" si="0"/>
        <v>305</v>
      </c>
      <c r="N11" s="35"/>
      <c r="O11" s="35"/>
      <c r="P11" s="35"/>
    </row>
    <row r="12" spans="1:13" ht="18.75" customHeight="1">
      <c r="A12" s="29"/>
      <c r="B12" t="s">
        <v>44</v>
      </c>
      <c r="C12" t="s">
        <v>39</v>
      </c>
      <c r="D12" s="37" t="s">
        <v>45</v>
      </c>
      <c r="E12" s="37"/>
      <c r="F12" s="37" t="s">
        <v>42</v>
      </c>
      <c r="G12" s="37" t="s">
        <v>43</v>
      </c>
      <c r="H12" s="32" t="s">
        <v>13</v>
      </c>
      <c r="I12" s="33"/>
      <c r="J12" s="33"/>
      <c r="K12" s="33">
        <v>289.70000000000005</v>
      </c>
      <c r="L12" s="33"/>
      <c r="M12" s="34">
        <f t="shared" si="0"/>
        <v>289.70000000000005</v>
      </c>
    </row>
    <row r="13" spans="1:13" ht="18.75" customHeight="1">
      <c r="A13" s="29"/>
      <c r="B13" t="s">
        <v>46</v>
      </c>
      <c r="C13" t="s">
        <v>47</v>
      </c>
      <c r="D13" s="37" t="s">
        <v>45</v>
      </c>
      <c r="E13" s="37"/>
      <c r="F13" s="37" t="s">
        <v>42</v>
      </c>
      <c r="G13" s="37" t="s">
        <v>43</v>
      </c>
      <c r="H13" s="38" t="s">
        <v>13</v>
      </c>
      <c r="I13" s="33"/>
      <c r="J13" s="33"/>
      <c r="K13" s="33">
        <v>287.1</v>
      </c>
      <c r="L13" s="33"/>
      <c r="M13" s="34">
        <f t="shared" si="0"/>
        <v>287.1</v>
      </c>
    </row>
    <row r="14" spans="1:13" ht="18.75" customHeight="1">
      <c r="A14" s="29"/>
      <c r="B14" s="36" t="s">
        <v>48</v>
      </c>
      <c r="C14" s="36" t="s">
        <v>49</v>
      </c>
      <c r="D14" s="37"/>
      <c r="E14" s="37" t="s">
        <v>31</v>
      </c>
      <c r="F14" s="37" t="s">
        <v>42</v>
      </c>
      <c r="G14" s="37" t="s">
        <v>43</v>
      </c>
      <c r="H14" s="32" t="s">
        <v>13</v>
      </c>
      <c r="I14" s="33"/>
      <c r="J14" s="33">
        <v>285.9</v>
      </c>
      <c r="K14" s="33"/>
      <c r="L14" s="33"/>
      <c r="M14" s="34">
        <f t="shared" si="0"/>
        <v>285.9</v>
      </c>
    </row>
    <row r="15" spans="2:13" ht="15">
      <c r="B15" t="s">
        <v>50</v>
      </c>
      <c r="C15" t="s">
        <v>51</v>
      </c>
      <c r="D15" s="6"/>
      <c r="E15"/>
      <c r="F15" s="30"/>
      <c r="G15" s="6" t="s">
        <v>52</v>
      </c>
      <c r="H15" s="38" t="s">
        <v>13</v>
      </c>
      <c r="I15" s="33">
        <v>243.5</v>
      </c>
      <c r="J15" s="33"/>
      <c r="K15" s="33"/>
      <c r="L15" s="33"/>
      <c r="M15" s="34">
        <f t="shared" si="0"/>
        <v>243.5</v>
      </c>
    </row>
    <row r="16" spans="2:13" ht="15">
      <c r="B16" t="s">
        <v>53</v>
      </c>
      <c r="C16" t="s">
        <v>54</v>
      </c>
      <c r="D16" s="6">
        <v>2013</v>
      </c>
      <c r="E16"/>
      <c r="F16" s="30" t="s">
        <v>42</v>
      </c>
      <c r="G16" s="6" t="s">
        <v>43</v>
      </c>
      <c r="H16" s="38" t="s">
        <v>13</v>
      </c>
      <c r="I16" s="33"/>
      <c r="J16" s="33"/>
      <c r="K16" s="33">
        <v>141.3</v>
      </c>
      <c r="L16" s="33"/>
      <c r="M16" s="34">
        <f t="shared" si="0"/>
        <v>141.3</v>
      </c>
    </row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22">
      <selection activeCell="P7" sqref="P7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7.421875" style="7" customWidth="1"/>
    <col min="13" max="13" width="11.140625" style="0" customWidth="1"/>
    <col min="14" max="16" width="5.8515625" style="0" customWidth="1"/>
    <col min="17" max="19" width="9.140625" style="0" customWidth="1"/>
    <col min="20" max="20" width="17.57421875" style="0" customWidth="1"/>
  </cols>
  <sheetData>
    <row r="1" spans="1:13" ht="22.5" customHeight="1">
      <c r="A1" s="8" t="s">
        <v>55</v>
      </c>
      <c r="B1" s="9"/>
      <c r="C1" s="10" t="str">
        <f>Souhrn!B2</f>
        <v>po III. kole</v>
      </c>
      <c r="D1" s="11" t="s">
        <v>10</v>
      </c>
      <c r="E1" s="12"/>
      <c r="F1" s="12"/>
      <c r="G1" s="12"/>
      <c r="H1" s="12"/>
      <c r="I1" s="13"/>
      <c r="M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20" ht="12.75" customHeight="1">
      <c r="A4" s="20" t="s">
        <v>12</v>
      </c>
      <c r="B4" s="20" t="s">
        <v>56</v>
      </c>
      <c r="C4" s="20"/>
      <c r="D4" s="20"/>
      <c r="E4" s="24"/>
      <c r="F4" s="24"/>
      <c r="G4" s="24"/>
      <c r="H4" s="21"/>
      <c r="I4" s="39"/>
      <c r="J4" s="40"/>
      <c r="K4" s="40"/>
      <c r="L4" s="40"/>
      <c r="M4" s="39"/>
      <c r="N4" s="28"/>
      <c r="O4" s="28"/>
      <c r="P4" s="28"/>
      <c r="Q4" s="23"/>
      <c r="R4" s="23"/>
      <c r="S4" s="23"/>
      <c r="T4" s="23"/>
    </row>
    <row r="5" spans="1:16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26">
        <v>2</v>
      </c>
      <c r="K5" s="26">
        <v>3</v>
      </c>
      <c r="L5" s="26">
        <v>4</v>
      </c>
      <c r="M5" s="27" t="s">
        <v>22</v>
      </c>
      <c r="N5" s="35"/>
      <c r="O5" s="35"/>
      <c r="P5" s="35"/>
    </row>
    <row r="6" spans="1:16" ht="18" customHeight="1">
      <c r="A6" s="31"/>
      <c r="B6" t="s">
        <v>57</v>
      </c>
      <c r="C6" t="s">
        <v>58</v>
      </c>
      <c r="D6" s="37">
        <v>2012</v>
      </c>
      <c r="E6" s="37">
        <v>44356</v>
      </c>
      <c r="F6" s="37" t="s">
        <v>59</v>
      </c>
      <c r="G6" s="6" t="s">
        <v>60</v>
      </c>
      <c r="H6" s="41" t="s">
        <v>61</v>
      </c>
      <c r="I6" s="33">
        <v>302.5</v>
      </c>
      <c r="J6" s="33">
        <v>301.90000000000003</v>
      </c>
      <c r="K6" s="33">
        <v>307</v>
      </c>
      <c r="L6" s="33"/>
      <c r="M6" s="34">
        <f aca="true" t="shared" si="0" ref="M6:M35">K6+J6+I6+L6</f>
        <v>911.4000000000001</v>
      </c>
      <c r="N6" s="35"/>
      <c r="O6" s="35"/>
      <c r="P6" s="35"/>
    </row>
    <row r="7" spans="1:16" ht="18" customHeight="1">
      <c r="A7" s="31"/>
      <c r="B7" t="s">
        <v>62</v>
      </c>
      <c r="C7" t="s">
        <v>63</v>
      </c>
      <c r="D7" s="30">
        <v>2013</v>
      </c>
      <c r="E7" s="30">
        <v>44938</v>
      </c>
      <c r="F7" s="30" t="s">
        <v>59</v>
      </c>
      <c r="G7" s="31" t="s">
        <v>60</v>
      </c>
      <c r="H7" s="41" t="s">
        <v>61</v>
      </c>
      <c r="I7" s="33">
        <v>299.9</v>
      </c>
      <c r="J7" s="33">
        <v>302.5</v>
      </c>
      <c r="K7" s="33">
        <v>308.6</v>
      </c>
      <c r="L7" s="33"/>
      <c r="M7" s="34">
        <f t="shared" si="0"/>
        <v>911</v>
      </c>
      <c r="N7" s="35"/>
      <c r="O7" s="35"/>
      <c r="P7" s="35"/>
    </row>
    <row r="8" spans="1:16" ht="18" customHeight="1">
      <c r="A8" s="31"/>
      <c r="B8" s="42" t="s">
        <v>64</v>
      </c>
      <c r="C8" s="42" t="s">
        <v>65</v>
      </c>
      <c r="D8" s="30">
        <v>2012</v>
      </c>
      <c r="E8" s="30">
        <v>44997</v>
      </c>
      <c r="F8" s="30" t="s">
        <v>42</v>
      </c>
      <c r="G8" s="31" t="s">
        <v>43</v>
      </c>
      <c r="H8" s="41" t="s">
        <v>61</v>
      </c>
      <c r="I8" s="33">
        <v>294.2</v>
      </c>
      <c r="J8" s="33">
        <v>306.2</v>
      </c>
      <c r="K8" s="33">
        <v>310.1</v>
      </c>
      <c r="L8" s="33"/>
      <c r="M8" s="34">
        <f t="shared" si="0"/>
        <v>910.5</v>
      </c>
      <c r="N8" s="35"/>
      <c r="O8" s="35"/>
      <c r="P8" s="35"/>
    </row>
    <row r="9" spans="1:16" ht="18" customHeight="1">
      <c r="A9" s="31"/>
      <c r="B9" s="36" t="s">
        <v>66</v>
      </c>
      <c r="C9" s="36" t="s">
        <v>67</v>
      </c>
      <c r="D9" s="30">
        <v>2011</v>
      </c>
      <c r="E9" s="30">
        <v>43855</v>
      </c>
      <c r="F9" s="30" t="s">
        <v>25</v>
      </c>
      <c r="G9" s="30" t="s">
        <v>26</v>
      </c>
      <c r="H9" s="43" t="s">
        <v>61</v>
      </c>
      <c r="I9" s="33">
        <v>291.9</v>
      </c>
      <c r="J9" s="33">
        <v>300.7</v>
      </c>
      <c r="K9" s="33">
        <v>301.1</v>
      </c>
      <c r="L9" s="33"/>
      <c r="M9" s="34">
        <f t="shared" si="0"/>
        <v>893.6999999999999</v>
      </c>
      <c r="N9" s="35"/>
      <c r="O9" s="35"/>
      <c r="P9" s="35"/>
    </row>
    <row r="10" spans="1:16" ht="18" customHeight="1">
      <c r="A10" s="31"/>
      <c r="B10" s="36" t="s">
        <v>68</v>
      </c>
      <c r="C10" s="36" t="s">
        <v>69</v>
      </c>
      <c r="D10" s="30">
        <v>2012</v>
      </c>
      <c r="E10" s="30" t="s">
        <v>70</v>
      </c>
      <c r="F10" s="30" t="s">
        <v>71</v>
      </c>
      <c r="G10" s="30" t="s">
        <v>72</v>
      </c>
      <c r="H10" s="43" t="s">
        <v>61</v>
      </c>
      <c r="I10" s="33">
        <v>293.2</v>
      </c>
      <c r="J10" s="33">
        <v>294.6</v>
      </c>
      <c r="K10" s="33">
        <v>302.3</v>
      </c>
      <c r="L10" s="33"/>
      <c r="M10" s="34">
        <f t="shared" si="0"/>
        <v>890.1000000000001</v>
      </c>
      <c r="N10" s="35"/>
      <c r="O10" s="35"/>
      <c r="P10" s="35"/>
    </row>
    <row r="11" spans="1:16" ht="18" customHeight="1">
      <c r="A11" s="31"/>
      <c r="B11" t="s">
        <v>73</v>
      </c>
      <c r="C11" t="s">
        <v>74</v>
      </c>
      <c r="D11" s="37" t="s">
        <v>75</v>
      </c>
      <c r="E11" s="37">
        <v>44937</v>
      </c>
      <c r="F11" s="37" t="s">
        <v>59</v>
      </c>
      <c r="G11" s="6" t="s">
        <v>60</v>
      </c>
      <c r="H11" s="41" t="s">
        <v>61</v>
      </c>
      <c r="I11" s="33">
        <v>296.3</v>
      </c>
      <c r="J11" s="33">
        <v>292</v>
      </c>
      <c r="K11" s="33">
        <v>299.9</v>
      </c>
      <c r="L11" s="33"/>
      <c r="M11" s="34">
        <f t="shared" si="0"/>
        <v>888.2</v>
      </c>
      <c r="N11" s="35"/>
      <c r="O11" s="35"/>
      <c r="P11" s="35"/>
    </row>
    <row r="12" spans="1:16" ht="18" customHeight="1">
      <c r="A12" s="31"/>
      <c r="B12" s="36" t="s">
        <v>76</v>
      </c>
      <c r="C12" s="36" t="s">
        <v>77</v>
      </c>
      <c r="D12" s="30">
        <v>2012</v>
      </c>
      <c r="E12" s="30" t="s">
        <v>70</v>
      </c>
      <c r="F12" s="30" t="s">
        <v>71</v>
      </c>
      <c r="G12" s="30" t="s">
        <v>72</v>
      </c>
      <c r="H12" s="43" t="s">
        <v>61</v>
      </c>
      <c r="I12" s="33">
        <v>263.8</v>
      </c>
      <c r="J12" s="33">
        <v>281.1</v>
      </c>
      <c r="K12" s="33">
        <v>293.9</v>
      </c>
      <c r="L12" s="33"/>
      <c r="M12" s="34">
        <f t="shared" si="0"/>
        <v>838.8</v>
      </c>
      <c r="N12" s="35"/>
      <c r="O12" s="35"/>
      <c r="P12" s="35"/>
    </row>
    <row r="13" spans="1:16" ht="18" customHeight="1">
      <c r="A13" s="31"/>
      <c r="B13" s="36" t="s">
        <v>78</v>
      </c>
      <c r="C13" s="36" t="s">
        <v>79</v>
      </c>
      <c r="D13" s="30">
        <v>2011</v>
      </c>
      <c r="E13" s="30"/>
      <c r="F13" s="30" t="s">
        <v>25</v>
      </c>
      <c r="G13" s="30" t="s">
        <v>26</v>
      </c>
      <c r="H13" s="43" t="s">
        <v>61</v>
      </c>
      <c r="I13" s="33">
        <v>239.1</v>
      </c>
      <c r="J13" s="33">
        <v>260.8</v>
      </c>
      <c r="K13" s="33">
        <v>258.9</v>
      </c>
      <c r="L13" s="33"/>
      <c r="M13" s="34">
        <f t="shared" si="0"/>
        <v>758.8000000000001</v>
      </c>
      <c r="N13" s="35"/>
      <c r="O13" s="35"/>
      <c r="P13" s="35"/>
    </row>
    <row r="14" spans="1:16" ht="18" customHeight="1">
      <c r="A14" s="31"/>
      <c r="B14" s="36" t="s">
        <v>80</v>
      </c>
      <c r="C14" s="36" t="s">
        <v>81</v>
      </c>
      <c r="D14" s="30">
        <v>2013</v>
      </c>
      <c r="E14" s="30" t="s">
        <v>70</v>
      </c>
      <c r="F14" s="30" t="s">
        <v>71</v>
      </c>
      <c r="G14" s="30" t="s">
        <v>72</v>
      </c>
      <c r="H14" s="43" t="s">
        <v>61</v>
      </c>
      <c r="I14" s="33">
        <v>208.9</v>
      </c>
      <c r="J14" s="33">
        <v>248.5</v>
      </c>
      <c r="K14" s="33">
        <v>295</v>
      </c>
      <c r="L14" s="33"/>
      <c r="M14" s="34">
        <f t="shared" si="0"/>
        <v>752.4</v>
      </c>
      <c r="N14" s="35"/>
      <c r="O14" s="35"/>
      <c r="P14" s="35"/>
    </row>
    <row r="15" spans="1:16" ht="18" customHeight="1">
      <c r="A15" s="31"/>
      <c r="B15" t="s">
        <v>82</v>
      </c>
      <c r="C15" t="s">
        <v>39</v>
      </c>
      <c r="D15" s="37" t="s">
        <v>83</v>
      </c>
      <c r="E15" s="37" t="s">
        <v>84</v>
      </c>
      <c r="F15" s="37" t="s">
        <v>59</v>
      </c>
      <c r="G15" s="6" t="s">
        <v>60</v>
      </c>
      <c r="H15" s="41" t="s">
        <v>61</v>
      </c>
      <c r="I15" s="33">
        <v>313.1</v>
      </c>
      <c r="J15" s="33"/>
      <c r="K15" s="33">
        <v>310.20000000000005</v>
      </c>
      <c r="L15" s="33"/>
      <c r="M15" s="34">
        <f t="shared" si="0"/>
        <v>623.3000000000001</v>
      </c>
      <c r="N15" s="35"/>
      <c r="O15" s="35"/>
      <c r="P15" s="35"/>
    </row>
    <row r="16" spans="1:16" ht="18" customHeight="1">
      <c r="A16" s="31"/>
      <c r="B16" s="36" t="s">
        <v>85</v>
      </c>
      <c r="C16" s="36" t="s">
        <v>86</v>
      </c>
      <c r="D16" s="30">
        <v>2011</v>
      </c>
      <c r="E16" s="30">
        <v>44477</v>
      </c>
      <c r="F16" s="30" t="s">
        <v>87</v>
      </c>
      <c r="G16" s="30" t="s">
        <v>88</v>
      </c>
      <c r="H16" s="43" t="s">
        <v>61</v>
      </c>
      <c r="I16" s="33">
        <v>307.9</v>
      </c>
      <c r="J16" s="33">
        <v>307.8</v>
      </c>
      <c r="K16" s="33"/>
      <c r="L16" s="33"/>
      <c r="M16" s="34">
        <f t="shared" si="0"/>
        <v>615.7</v>
      </c>
      <c r="N16" s="35"/>
      <c r="O16" s="35"/>
      <c r="P16" s="35"/>
    </row>
    <row r="17" spans="1:16" ht="18" customHeight="1">
      <c r="A17" s="31"/>
      <c r="B17" s="36" t="s">
        <v>89</v>
      </c>
      <c r="C17" s="36" t="s">
        <v>90</v>
      </c>
      <c r="D17" s="30">
        <v>2011</v>
      </c>
      <c r="E17" s="30">
        <v>43768</v>
      </c>
      <c r="F17" s="30" t="s">
        <v>32</v>
      </c>
      <c r="G17" s="30" t="s">
        <v>33</v>
      </c>
      <c r="H17" s="43" t="s">
        <v>61</v>
      </c>
      <c r="I17" s="33"/>
      <c r="J17" s="33">
        <v>310.9</v>
      </c>
      <c r="K17" s="33">
        <v>304</v>
      </c>
      <c r="L17" s="33"/>
      <c r="M17" s="34">
        <f t="shared" si="0"/>
        <v>614.9</v>
      </c>
      <c r="N17" s="35"/>
      <c r="O17" s="35"/>
      <c r="P17" s="35"/>
    </row>
    <row r="18" spans="1:16" ht="18" customHeight="1">
      <c r="A18" s="31"/>
      <c r="B18" s="42" t="s">
        <v>91</v>
      </c>
      <c r="C18" s="42" t="s">
        <v>92</v>
      </c>
      <c r="D18" s="30" t="s">
        <v>75</v>
      </c>
      <c r="E18" s="30">
        <v>44853</v>
      </c>
      <c r="F18" s="30" t="s">
        <v>42</v>
      </c>
      <c r="G18" s="31" t="s">
        <v>43</v>
      </c>
      <c r="H18" s="41" t="s">
        <v>61</v>
      </c>
      <c r="I18" s="33">
        <v>303</v>
      </c>
      <c r="J18" s="33"/>
      <c r="K18" s="33">
        <v>302.8</v>
      </c>
      <c r="L18" s="33"/>
      <c r="M18" s="34">
        <f t="shared" si="0"/>
        <v>605.8</v>
      </c>
      <c r="N18" s="35"/>
      <c r="O18" s="35"/>
      <c r="P18" s="35"/>
    </row>
    <row r="19" spans="1:16" ht="18" customHeight="1">
      <c r="A19" s="31"/>
      <c r="B19" s="36" t="s">
        <v>93</v>
      </c>
      <c r="C19" s="36" t="s">
        <v>94</v>
      </c>
      <c r="D19" s="30" t="s">
        <v>83</v>
      </c>
      <c r="E19" s="30" t="s">
        <v>95</v>
      </c>
      <c r="F19" s="30" t="s">
        <v>96</v>
      </c>
      <c r="G19" s="30" t="s">
        <v>97</v>
      </c>
      <c r="H19" s="43" t="s">
        <v>61</v>
      </c>
      <c r="I19" s="33">
        <v>293.3</v>
      </c>
      <c r="J19" s="33"/>
      <c r="K19" s="33">
        <v>306.4</v>
      </c>
      <c r="L19" s="33"/>
      <c r="M19" s="34">
        <f t="shared" si="0"/>
        <v>599.7</v>
      </c>
      <c r="N19" s="35"/>
      <c r="O19" s="35"/>
      <c r="P19" s="35"/>
    </row>
    <row r="20" spans="1:16" ht="18" customHeight="1">
      <c r="A20" s="31"/>
      <c r="B20" s="36" t="s">
        <v>98</v>
      </c>
      <c r="C20" s="36" t="s">
        <v>99</v>
      </c>
      <c r="D20" s="30">
        <v>2011</v>
      </c>
      <c r="E20" s="6" t="s">
        <v>70</v>
      </c>
      <c r="F20" s="30" t="s">
        <v>96</v>
      </c>
      <c r="G20" s="30" t="s">
        <v>97</v>
      </c>
      <c r="H20" s="43" t="s">
        <v>61</v>
      </c>
      <c r="I20" s="33"/>
      <c r="J20" s="33">
        <v>290.1</v>
      </c>
      <c r="K20" s="33">
        <v>295.3</v>
      </c>
      <c r="L20" s="33"/>
      <c r="M20" s="34">
        <f t="shared" si="0"/>
        <v>585.4000000000001</v>
      </c>
      <c r="N20" s="35"/>
      <c r="O20" s="35"/>
      <c r="P20" s="35"/>
    </row>
    <row r="21" spans="1:16" ht="18" customHeight="1">
      <c r="A21" s="31"/>
      <c r="B21" s="36" t="s">
        <v>100</v>
      </c>
      <c r="C21" s="36" t="s">
        <v>101</v>
      </c>
      <c r="D21" s="30">
        <v>2012</v>
      </c>
      <c r="E21" s="30" t="s">
        <v>70</v>
      </c>
      <c r="F21" s="30" t="s">
        <v>71</v>
      </c>
      <c r="G21" s="30" t="s">
        <v>72</v>
      </c>
      <c r="H21" s="43" t="s">
        <v>61</v>
      </c>
      <c r="I21" s="33">
        <v>287.3</v>
      </c>
      <c r="J21" s="33">
        <v>289.7</v>
      </c>
      <c r="K21" s="33"/>
      <c r="L21" s="33"/>
      <c r="M21" s="34">
        <f t="shared" si="0"/>
        <v>577</v>
      </c>
      <c r="N21" s="35"/>
      <c r="O21" s="35"/>
      <c r="P21" s="35"/>
    </row>
    <row r="22" spans="1:16" ht="18" customHeight="1">
      <c r="A22" s="31"/>
      <c r="B22" s="36" t="s">
        <v>102</v>
      </c>
      <c r="C22" s="36" t="s">
        <v>54</v>
      </c>
      <c r="D22" s="30">
        <v>2012</v>
      </c>
      <c r="E22" s="30" t="s">
        <v>70</v>
      </c>
      <c r="F22" s="30" t="s">
        <v>71</v>
      </c>
      <c r="G22" s="30" t="s">
        <v>72</v>
      </c>
      <c r="H22" s="43" t="s">
        <v>61</v>
      </c>
      <c r="I22" s="33">
        <v>284.6</v>
      </c>
      <c r="J22" s="33">
        <v>285.3</v>
      </c>
      <c r="K22" s="33"/>
      <c r="L22" s="33"/>
      <c r="M22" s="34">
        <f t="shared" si="0"/>
        <v>569.9000000000001</v>
      </c>
      <c r="N22" s="35"/>
      <c r="O22" s="35"/>
      <c r="P22" s="35"/>
    </row>
    <row r="23" spans="1:16" ht="18" customHeight="1">
      <c r="A23" s="31"/>
      <c r="B23" s="36" t="s">
        <v>100</v>
      </c>
      <c r="C23" s="36" t="s">
        <v>103</v>
      </c>
      <c r="D23" s="30">
        <v>2012</v>
      </c>
      <c r="E23" s="30" t="s">
        <v>70</v>
      </c>
      <c r="F23" s="30" t="s">
        <v>71</v>
      </c>
      <c r="G23" s="30" t="s">
        <v>72</v>
      </c>
      <c r="H23" s="43" t="s">
        <v>61</v>
      </c>
      <c r="I23" s="33">
        <v>292.1</v>
      </c>
      <c r="J23" s="33">
        <v>267.9</v>
      </c>
      <c r="K23" s="33"/>
      <c r="L23" s="33"/>
      <c r="M23" s="34">
        <f t="shared" si="0"/>
        <v>560</v>
      </c>
      <c r="N23" s="35"/>
      <c r="O23" s="35"/>
      <c r="P23" s="35"/>
    </row>
    <row r="24" spans="1:16" ht="18" customHeight="1">
      <c r="A24" s="31"/>
      <c r="B24" t="s">
        <v>104</v>
      </c>
      <c r="C24" s="36" t="s">
        <v>105</v>
      </c>
      <c r="D24" s="30">
        <v>2011</v>
      </c>
      <c r="E24" s="37"/>
      <c r="F24" s="37" t="s">
        <v>25</v>
      </c>
      <c r="G24" s="30" t="s">
        <v>26</v>
      </c>
      <c r="H24" s="43" t="s">
        <v>61</v>
      </c>
      <c r="I24" s="33"/>
      <c r="J24" s="33">
        <v>267.7</v>
      </c>
      <c r="K24" s="33">
        <v>284</v>
      </c>
      <c r="L24" s="33"/>
      <c r="M24" s="34">
        <f t="shared" si="0"/>
        <v>551.7</v>
      </c>
      <c r="N24" s="35"/>
      <c r="O24" s="35"/>
      <c r="P24" s="35"/>
    </row>
    <row r="25" spans="1:16" ht="18" customHeight="1">
      <c r="A25" s="31"/>
      <c r="B25" s="36" t="s">
        <v>106</v>
      </c>
      <c r="C25" s="36" t="s">
        <v>39</v>
      </c>
      <c r="D25" s="30">
        <v>2013</v>
      </c>
      <c r="E25" s="30" t="s">
        <v>70</v>
      </c>
      <c r="F25" s="30" t="s">
        <v>71</v>
      </c>
      <c r="G25" s="30" t="s">
        <v>72</v>
      </c>
      <c r="H25" s="43" t="s">
        <v>61</v>
      </c>
      <c r="I25" s="33">
        <v>244.3</v>
      </c>
      <c r="J25" s="33">
        <v>271.6</v>
      </c>
      <c r="K25" s="33"/>
      <c r="L25" s="33"/>
      <c r="M25" s="34">
        <f t="shared" si="0"/>
        <v>515.9000000000001</v>
      </c>
      <c r="N25" s="35"/>
      <c r="O25" s="35"/>
      <c r="P25" s="35"/>
    </row>
    <row r="26" spans="1:16" ht="18" customHeight="1">
      <c r="A26" s="31"/>
      <c r="B26" s="36" t="s">
        <v>107</v>
      </c>
      <c r="C26" s="36" t="s">
        <v>54</v>
      </c>
      <c r="D26" s="30">
        <v>2011</v>
      </c>
      <c r="E26" s="30">
        <v>44274</v>
      </c>
      <c r="F26" s="30" t="s">
        <v>108</v>
      </c>
      <c r="G26" s="30" t="s">
        <v>109</v>
      </c>
      <c r="H26" s="43" t="s">
        <v>61</v>
      </c>
      <c r="I26" s="33"/>
      <c r="J26" s="33">
        <v>310</v>
      </c>
      <c r="K26" s="33"/>
      <c r="L26" s="33"/>
      <c r="M26" s="34">
        <f t="shared" si="0"/>
        <v>310</v>
      </c>
      <c r="N26" s="35"/>
      <c r="O26" s="35"/>
      <c r="P26" s="35"/>
    </row>
    <row r="27" spans="1:16" ht="18" customHeight="1">
      <c r="A27" s="31"/>
      <c r="B27" t="s">
        <v>110</v>
      </c>
      <c r="C27" t="s">
        <v>111</v>
      </c>
      <c r="D27" s="6">
        <v>2013</v>
      </c>
      <c r="E27" s="6" t="s">
        <v>70</v>
      </c>
      <c r="F27" s="30" t="s">
        <v>96</v>
      </c>
      <c r="G27" t="s">
        <v>97</v>
      </c>
      <c r="H27" s="43" t="s">
        <v>61</v>
      </c>
      <c r="I27" s="33"/>
      <c r="J27" s="33"/>
      <c r="K27" s="33">
        <v>298.79999999999995</v>
      </c>
      <c r="L27" s="33"/>
      <c r="M27" s="34">
        <f t="shared" si="0"/>
        <v>298.79999999999995</v>
      </c>
      <c r="N27" s="35"/>
      <c r="O27" s="35"/>
      <c r="P27" s="35"/>
    </row>
    <row r="28" spans="1:13" ht="18" customHeight="1">
      <c r="A28" s="31"/>
      <c r="B28" s="36" t="s">
        <v>112</v>
      </c>
      <c r="C28" s="36" t="s">
        <v>113</v>
      </c>
      <c r="D28" s="30" t="s">
        <v>83</v>
      </c>
      <c r="E28" s="30"/>
      <c r="F28" s="30" t="s">
        <v>96</v>
      </c>
      <c r="G28" s="30" t="s">
        <v>97</v>
      </c>
      <c r="H28" s="43" t="s">
        <v>61</v>
      </c>
      <c r="I28" s="33">
        <v>294</v>
      </c>
      <c r="J28" s="33"/>
      <c r="K28" s="33">
        <v>0</v>
      </c>
      <c r="L28" s="33"/>
      <c r="M28" s="34">
        <f t="shared" si="0"/>
        <v>294</v>
      </c>
    </row>
    <row r="29" spans="2:13" ht="18" customHeight="1">
      <c r="B29" s="36" t="s">
        <v>114</v>
      </c>
      <c r="C29" s="36" t="s">
        <v>90</v>
      </c>
      <c r="D29" s="30" t="s">
        <v>115</v>
      </c>
      <c r="E29" s="30"/>
      <c r="F29" s="30" t="s">
        <v>96</v>
      </c>
      <c r="G29" s="30" t="s">
        <v>97</v>
      </c>
      <c r="H29" s="43" t="s">
        <v>61</v>
      </c>
      <c r="I29" s="33"/>
      <c r="J29" s="33"/>
      <c r="K29" s="33">
        <v>291.2</v>
      </c>
      <c r="L29" s="33"/>
      <c r="M29" s="34">
        <f t="shared" si="0"/>
        <v>291.2</v>
      </c>
    </row>
    <row r="30" spans="2:13" ht="18" customHeight="1">
      <c r="B30" t="s">
        <v>116</v>
      </c>
      <c r="C30" t="s">
        <v>117</v>
      </c>
      <c r="D30" s="37">
        <v>2013</v>
      </c>
      <c r="E30" s="37" t="s">
        <v>31</v>
      </c>
      <c r="F30" s="37" t="s">
        <v>59</v>
      </c>
      <c r="G30" s="6" t="s">
        <v>60</v>
      </c>
      <c r="H30" s="41" t="s">
        <v>61</v>
      </c>
      <c r="I30" s="33"/>
      <c r="J30" s="33">
        <v>287.1</v>
      </c>
      <c r="K30" s="33"/>
      <c r="L30" s="33"/>
      <c r="M30" s="34">
        <f t="shared" si="0"/>
        <v>287.1</v>
      </c>
    </row>
    <row r="31" spans="2:13" ht="18" customHeight="1">
      <c r="B31" s="36" t="s">
        <v>118</v>
      </c>
      <c r="C31" s="36" t="s">
        <v>119</v>
      </c>
      <c r="D31" s="30" t="s">
        <v>75</v>
      </c>
      <c r="E31" s="30"/>
      <c r="F31" s="30" t="s">
        <v>96</v>
      </c>
      <c r="G31" s="30" t="s">
        <v>97</v>
      </c>
      <c r="H31" s="43" t="s">
        <v>61</v>
      </c>
      <c r="I31" s="33"/>
      <c r="J31" s="33"/>
      <c r="K31" s="33">
        <v>279.1</v>
      </c>
      <c r="L31" s="33"/>
      <c r="M31" s="34">
        <f t="shared" si="0"/>
        <v>279.1</v>
      </c>
    </row>
    <row r="32" spans="2:13" ht="18" customHeight="1">
      <c r="B32" t="s">
        <v>120</v>
      </c>
      <c r="C32" t="s">
        <v>121</v>
      </c>
      <c r="D32" s="6">
        <v>2012</v>
      </c>
      <c r="E32"/>
      <c r="F32" s="30" t="s">
        <v>25</v>
      </c>
      <c r="G32" s="30" t="s">
        <v>26</v>
      </c>
      <c r="H32" s="43" t="s">
        <v>61</v>
      </c>
      <c r="I32" s="33"/>
      <c r="J32" s="33"/>
      <c r="K32" s="33">
        <v>268.6</v>
      </c>
      <c r="L32" s="33"/>
      <c r="M32" s="34">
        <f t="shared" si="0"/>
        <v>268.6</v>
      </c>
    </row>
    <row r="33" spans="2:13" ht="18" customHeight="1">
      <c r="B33" t="s">
        <v>122</v>
      </c>
      <c r="C33" t="s">
        <v>123</v>
      </c>
      <c r="D33" s="6">
        <v>2013</v>
      </c>
      <c r="E33" s="6" t="s">
        <v>70</v>
      </c>
      <c r="F33" s="30" t="s">
        <v>96</v>
      </c>
      <c r="G33" s="30" t="s">
        <v>97</v>
      </c>
      <c r="H33" s="43" t="s">
        <v>61</v>
      </c>
      <c r="I33" s="33"/>
      <c r="J33" s="33"/>
      <c r="K33" s="33">
        <v>262.1</v>
      </c>
      <c r="L33" s="33"/>
      <c r="M33" s="34">
        <f t="shared" si="0"/>
        <v>262.1</v>
      </c>
    </row>
    <row r="34" spans="2:13" ht="18" customHeight="1">
      <c r="B34" s="36" t="s">
        <v>124</v>
      </c>
      <c r="C34" s="36" t="s">
        <v>125</v>
      </c>
      <c r="D34" s="30" t="s">
        <v>126</v>
      </c>
      <c r="E34" s="30"/>
      <c r="F34" s="30" t="s">
        <v>96</v>
      </c>
      <c r="G34" s="30" t="s">
        <v>97</v>
      </c>
      <c r="H34" s="43" t="s">
        <v>61</v>
      </c>
      <c r="I34" s="33"/>
      <c r="J34" s="33"/>
      <c r="K34" s="33">
        <v>258.6</v>
      </c>
      <c r="L34" s="33"/>
      <c r="M34" s="34">
        <f t="shared" si="0"/>
        <v>258.6</v>
      </c>
    </row>
    <row r="35" spans="2:13" ht="18" customHeight="1">
      <c r="B35" s="36" t="s">
        <v>127</v>
      </c>
      <c r="C35" s="36" t="s">
        <v>123</v>
      </c>
      <c r="D35" s="30" t="s">
        <v>83</v>
      </c>
      <c r="E35" s="30"/>
      <c r="F35" s="30" t="s">
        <v>96</v>
      </c>
      <c r="G35" s="30" t="s">
        <v>97</v>
      </c>
      <c r="H35" s="43" t="s">
        <v>61</v>
      </c>
      <c r="I35" s="33"/>
      <c r="J35" s="33"/>
      <c r="K35" s="33">
        <v>0</v>
      </c>
      <c r="L35" s="33"/>
      <c r="M35" s="34">
        <f t="shared" si="0"/>
        <v>0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8">
      <selection activeCell="P30" sqref="P30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8.28125" style="6" customWidth="1"/>
    <col min="7" max="7" width="24.57421875" style="6" customWidth="1"/>
    <col min="8" max="8" width="13.28125" style="6" customWidth="1"/>
    <col min="9" max="9" width="5.7109375" style="0" customWidth="1"/>
    <col min="10" max="11" width="5.7109375" style="7" customWidth="1"/>
    <col min="12" max="12" width="6.7109375" style="0" customWidth="1"/>
    <col min="13" max="13" width="12.140625" style="0" customWidth="1"/>
    <col min="14" max="15" width="5.8515625" style="0" customWidth="1"/>
    <col min="16" max="18" width="9.140625" style="0" customWidth="1"/>
    <col min="19" max="19" width="17.57421875" style="0" customWidth="1"/>
  </cols>
  <sheetData>
    <row r="1" spans="1:12" ht="22.5" customHeight="1">
      <c r="A1" s="8" t="str">
        <f>Souhrn!B1</f>
        <v>Českolipská Liga</v>
      </c>
      <c r="B1" s="9"/>
      <c r="C1" s="10" t="str">
        <f>Souhrn!B2</f>
        <v>po III. kole</v>
      </c>
      <c r="D1" s="11" t="s">
        <v>10</v>
      </c>
      <c r="E1" s="12"/>
      <c r="F1" s="12"/>
      <c r="G1" s="12"/>
      <c r="H1" s="12"/>
      <c r="I1" s="13"/>
      <c r="L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20" t="s">
        <v>12</v>
      </c>
      <c r="B4" s="20" t="s">
        <v>128</v>
      </c>
      <c r="C4" s="20"/>
      <c r="D4" s="20"/>
      <c r="E4" s="24"/>
      <c r="F4" s="24"/>
      <c r="G4" s="24"/>
      <c r="H4" s="21"/>
      <c r="I4" s="44"/>
      <c r="J4" s="45"/>
      <c r="K4" s="46"/>
      <c r="L4" s="27"/>
      <c r="M4" s="27"/>
      <c r="N4" s="35"/>
      <c r="O4" s="35"/>
    </row>
    <row r="5" spans="1:15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47">
        <v>2</v>
      </c>
      <c r="K5" s="47">
        <v>3</v>
      </c>
      <c r="L5" s="47">
        <v>4</v>
      </c>
      <c r="M5" s="39" t="s">
        <v>22</v>
      </c>
      <c r="N5" s="35"/>
      <c r="O5" s="35"/>
    </row>
    <row r="6" spans="1:15" ht="16.5" customHeight="1">
      <c r="A6" s="31"/>
      <c r="B6" s="42" t="s">
        <v>129</v>
      </c>
      <c r="C6" s="42" t="s">
        <v>116</v>
      </c>
      <c r="D6" s="30">
        <v>2010</v>
      </c>
      <c r="E6" s="30">
        <v>43534</v>
      </c>
      <c r="F6" s="30" t="s">
        <v>42</v>
      </c>
      <c r="G6" s="31" t="s">
        <v>43</v>
      </c>
      <c r="H6" s="41" t="s">
        <v>61</v>
      </c>
      <c r="I6" s="33">
        <v>315.4</v>
      </c>
      <c r="J6" s="33">
        <v>315.5</v>
      </c>
      <c r="K6" s="33">
        <v>311.9</v>
      </c>
      <c r="L6" s="33"/>
      <c r="M6" s="34">
        <f aca="true" t="shared" si="0" ref="M6:M36">I6+J6+K6+L6</f>
        <v>942.8</v>
      </c>
      <c r="N6" s="35"/>
      <c r="O6" s="35"/>
    </row>
    <row r="7" spans="1:15" ht="16.5" customHeight="1">
      <c r="A7" s="31"/>
      <c r="B7" t="s">
        <v>130</v>
      </c>
      <c r="C7" t="s">
        <v>131</v>
      </c>
      <c r="D7" s="30">
        <v>2009</v>
      </c>
      <c r="E7" s="30">
        <v>42250</v>
      </c>
      <c r="F7" s="30" t="s">
        <v>42</v>
      </c>
      <c r="G7" s="31" t="s">
        <v>43</v>
      </c>
      <c r="H7" s="41" t="s">
        <v>61</v>
      </c>
      <c r="I7" s="33">
        <v>314.7</v>
      </c>
      <c r="J7" s="33">
        <v>312.4</v>
      </c>
      <c r="K7" s="33">
        <v>314.8</v>
      </c>
      <c r="L7" s="33"/>
      <c r="M7" s="34">
        <f t="shared" si="0"/>
        <v>941.8999999999999</v>
      </c>
      <c r="N7" s="35"/>
      <c r="O7" s="35"/>
    </row>
    <row r="8" spans="1:15" ht="16.5" customHeight="1">
      <c r="A8" s="31"/>
      <c r="B8" s="36" t="s">
        <v>132</v>
      </c>
      <c r="C8" s="36" t="s">
        <v>133</v>
      </c>
      <c r="D8" s="30">
        <v>2009</v>
      </c>
      <c r="E8" s="30">
        <v>43852</v>
      </c>
      <c r="F8" s="30" t="s">
        <v>25</v>
      </c>
      <c r="G8" s="30" t="s">
        <v>26</v>
      </c>
      <c r="H8" s="43" t="s">
        <v>61</v>
      </c>
      <c r="I8" s="33">
        <v>315.8</v>
      </c>
      <c r="J8" s="33">
        <v>311.4</v>
      </c>
      <c r="K8" s="33">
        <v>310.1</v>
      </c>
      <c r="L8" s="33"/>
      <c r="M8" s="34">
        <f t="shared" si="0"/>
        <v>937.3000000000001</v>
      </c>
      <c r="N8" s="35"/>
      <c r="O8" s="35"/>
    </row>
    <row r="9" spans="1:15" ht="16.5" customHeight="1">
      <c r="A9" s="31"/>
      <c r="B9" s="36" t="s">
        <v>38</v>
      </c>
      <c r="C9" s="36" t="s">
        <v>134</v>
      </c>
      <c r="D9" s="30">
        <v>2009</v>
      </c>
      <c r="E9" s="30">
        <v>44640</v>
      </c>
      <c r="F9" s="30" t="s">
        <v>96</v>
      </c>
      <c r="G9" s="30" t="s">
        <v>97</v>
      </c>
      <c r="H9" s="43" t="s">
        <v>61</v>
      </c>
      <c r="I9" s="33">
        <v>314.7</v>
      </c>
      <c r="J9" s="33">
        <v>310.5</v>
      </c>
      <c r="K9" s="33">
        <v>311.4</v>
      </c>
      <c r="L9" s="33"/>
      <c r="M9" s="34">
        <f t="shared" si="0"/>
        <v>936.6</v>
      </c>
      <c r="N9" s="35"/>
      <c r="O9" s="35"/>
    </row>
    <row r="10" spans="1:15" ht="16.5" customHeight="1">
      <c r="A10" s="31"/>
      <c r="B10" s="36" t="s">
        <v>135</v>
      </c>
      <c r="C10" s="36" t="s">
        <v>111</v>
      </c>
      <c r="D10" s="30">
        <v>2009</v>
      </c>
      <c r="E10" s="30">
        <v>44688</v>
      </c>
      <c r="F10" s="30" t="s">
        <v>96</v>
      </c>
      <c r="G10" s="30" t="s">
        <v>97</v>
      </c>
      <c r="H10" s="43" t="s">
        <v>61</v>
      </c>
      <c r="I10" s="33">
        <v>311.8</v>
      </c>
      <c r="J10" s="33">
        <v>305.6</v>
      </c>
      <c r="K10" s="33">
        <v>314.3</v>
      </c>
      <c r="L10" s="33"/>
      <c r="M10" s="34">
        <f t="shared" si="0"/>
        <v>931.7</v>
      </c>
      <c r="N10" s="35"/>
      <c r="O10" s="35"/>
    </row>
    <row r="11" spans="1:15" ht="16.5" customHeight="1">
      <c r="A11" s="31"/>
      <c r="B11" t="s">
        <v>136</v>
      </c>
      <c r="C11" t="s">
        <v>137</v>
      </c>
      <c r="D11" s="37">
        <v>2009</v>
      </c>
      <c r="E11" s="37">
        <v>44083</v>
      </c>
      <c r="F11" s="37" t="s">
        <v>59</v>
      </c>
      <c r="G11" s="6" t="s">
        <v>60</v>
      </c>
      <c r="H11" s="41" t="s">
        <v>61</v>
      </c>
      <c r="I11" s="33">
        <v>310.6</v>
      </c>
      <c r="J11" s="33">
        <v>308</v>
      </c>
      <c r="K11" s="33">
        <v>311.2</v>
      </c>
      <c r="L11" s="33"/>
      <c r="M11" s="34">
        <f t="shared" si="0"/>
        <v>929.8</v>
      </c>
      <c r="N11" s="35"/>
      <c r="O11" s="35"/>
    </row>
    <row r="12" spans="1:15" ht="16.5" customHeight="1">
      <c r="A12" s="31"/>
      <c r="B12" t="s">
        <v>138</v>
      </c>
      <c r="C12" t="s">
        <v>99</v>
      </c>
      <c r="D12" s="37">
        <v>2010</v>
      </c>
      <c r="E12" s="37">
        <v>44357</v>
      </c>
      <c r="F12" s="37" t="s">
        <v>59</v>
      </c>
      <c r="G12" s="6" t="s">
        <v>60</v>
      </c>
      <c r="H12" s="41" t="s">
        <v>61</v>
      </c>
      <c r="I12" s="33">
        <v>312.3</v>
      </c>
      <c r="J12" s="33">
        <v>305.2</v>
      </c>
      <c r="K12" s="33">
        <v>309.9</v>
      </c>
      <c r="L12" s="33"/>
      <c r="M12" s="34">
        <f t="shared" si="0"/>
        <v>927.4</v>
      </c>
      <c r="N12" s="35"/>
      <c r="O12" s="35"/>
    </row>
    <row r="13" spans="1:15" ht="16.5" customHeight="1">
      <c r="A13" s="31"/>
      <c r="B13" t="s">
        <v>139</v>
      </c>
      <c r="C13" t="s">
        <v>140</v>
      </c>
      <c r="D13" s="37">
        <v>2010</v>
      </c>
      <c r="E13" s="37">
        <v>44354</v>
      </c>
      <c r="F13" s="37" t="s">
        <v>59</v>
      </c>
      <c r="G13" s="6" t="s">
        <v>60</v>
      </c>
      <c r="H13" s="41" t="s">
        <v>61</v>
      </c>
      <c r="I13" s="33">
        <v>310.3</v>
      </c>
      <c r="J13" s="33">
        <v>306</v>
      </c>
      <c r="K13" s="33">
        <v>310.4</v>
      </c>
      <c r="L13" s="33"/>
      <c r="M13" s="34">
        <f t="shared" si="0"/>
        <v>926.6999999999999</v>
      </c>
      <c r="N13" s="35"/>
      <c r="O13" s="35"/>
    </row>
    <row r="14" spans="1:15" ht="16.5" customHeight="1">
      <c r="A14" s="31"/>
      <c r="B14" s="42" t="s">
        <v>141</v>
      </c>
      <c r="C14" s="42" t="s">
        <v>123</v>
      </c>
      <c r="D14" s="30">
        <v>2010</v>
      </c>
      <c r="E14" s="30">
        <v>44998</v>
      </c>
      <c r="F14" s="30" t="s">
        <v>42</v>
      </c>
      <c r="G14" s="31" t="s">
        <v>43</v>
      </c>
      <c r="H14" s="41" t="s">
        <v>61</v>
      </c>
      <c r="I14" s="33">
        <v>302.8</v>
      </c>
      <c r="J14" s="33">
        <v>307.70000000000005</v>
      </c>
      <c r="K14" s="33">
        <v>312.4</v>
      </c>
      <c r="L14" s="33"/>
      <c r="M14" s="34">
        <f t="shared" si="0"/>
        <v>922.9</v>
      </c>
      <c r="N14" s="35"/>
      <c r="O14" s="35"/>
    </row>
    <row r="15" spans="1:15" ht="16.5" customHeight="1">
      <c r="A15" s="31"/>
      <c r="B15" s="42" t="s">
        <v>142</v>
      </c>
      <c r="C15" s="42" t="s">
        <v>143</v>
      </c>
      <c r="D15" s="30">
        <v>2010</v>
      </c>
      <c r="E15" s="30">
        <v>42984</v>
      </c>
      <c r="F15" s="30" t="s">
        <v>42</v>
      </c>
      <c r="G15" s="31" t="s">
        <v>43</v>
      </c>
      <c r="H15" s="41" t="s">
        <v>61</v>
      </c>
      <c r="I15" s="33">
        <v>299</v>
      </c>
      <c r="J15" s="33">
        <v>311.7</v>
      </c>
      <c r="K15" s="33">
        <v>311.5</v>
      </c>
      <c r="L15" s="33"/>
      <c r="M15" s="34">
        <f t="shared" si="0"/>
        <v>922.2</v>
      </c>
      <c r="N15" s="35"/>
      <c r="O15" s="35"/>
    </row>
    <row r="16" spans="1:15" ht="16.5" customHeight="1">
      <c r="A16" s="31"/>
      <c r="B16" s="36" t="s">
        <v>144</v>
      </c>
      <c r="C16" s="36" t="s">
        <v>145</v>
      </c>
      <c r="D16" s="30">
        <v>2009</v>
      </c>
      <c r="E16" s="30">
        <v>44116</v>
      </c>
      <c r="F16" s="30" t="s">
        <v>71</v>
      </c>
      <c r="G16" s="30" t="s">
        <v>72</v>
      </c>
      <c r="H16" s="43" t="s">
        <v>61</v>
      </c>
      <c r="I16" s="33">
        <v>302.7</v>
      </c>
      <c r="J16" s="33">
        <v>305.9</v>
      </c>
      <c r="K16" s="33">
        <v>306.5</v>
      </c>
      <c r="L16" s="33"/>
      <c r="M16" s="34">
        <f t="shared" si="0"/>
        <v>915.0999999999999</v>
      </c>
      <c r="N16" s="35"/>
      <c r="O16" s="35"/>
    </row>
    <row r="17" spans="1:15" ht="16.5" customHeight="1">
      <c r="A17" s="31"/>
      <c r="B17" s="36" t="s">
        <v>146</v>
      </c>
      <c r="C17" s="36" t="s">
        <v>147</v>
      </c>
      <c r="D17" s="30">
        <v>2010</v>
      </c>
      <c r="E17" s="30" t="s">
        <v>70</v>
      </c>
      <c r="F17" s="30" t="s">
        <v>71</v>
      </c>
      <c r="G17" s="30" t="s">
        <v>72</v>
      </c>
      <c r="H17" s="43" t="s">
        <v>61</v>
      </c>
      <c r="I17" s="33">
        <v>292.9</v>
      </c>
      <c r="J17" s="33">
        <v>298.8</v>
      </c>
      <c r="K17" s="33">
        <v>301.9</v>
      </c>
      <c r="L17" s="33"/>
      <c r="M17" s="34">
        <f t="shared" si="0"/>
        <v>893.6</v>
      </c>
      <c r="N17" s="35"/>
      <c r="O17" s="35"/>
    </row>
    <row r="18" spans="1:15" ht="16.5" customHeight="1">
      <c r="A18" s="31"/>
      <c r="B18" s="36" t="s">
        <v>148</v>
      </c>
      <c r="C18" s="36" t="s">
        <v>39</v>
      </c>
      <c r="D18" s="30">
        <v>2010</v>
      </c>
      <c r="E18" s="30">
        <v>44479</v>
      </c>
      <c r="F18" s="30" t="s">
        <v>25</v>
      </c>
      <c r="G18" s="30" t="s">
        <v>26</v>
      </c>
      <c r="H18" s="43" t="s">
        <v>61</v>
      </c>
      <c r="I18" s="33">
        <v>252.4</v>
      </c>
      <c r="J18" s="33">
        <v>275.9</v>
      </c>
      <c r="K18" s="33">
        <v>298.2</v>
      </c>
      <c r="L18" s="33"/>
      <c r="M18" s="34">
        <f t="shared" si="0"/>
        <v>826.5</v>
      </c>
      <c r="N18" s="35"/>
      <c r="O18" s="35"/>
    </row>
    <row r="19" spans="1:15" ht="16.5" customHeight="1">
      <c r="A19" s="31"/>
      <c r="B19" s="36" t="s">
        <v>149</v>
      </c>
      <c r="C19" s="36" t="s">
        <v>111</v>
      </c>
      <c r="F19" s="30" t="s">
        <v>42</v>
      </c>
      <c r="G19" s="31" t="s">
        <v>43</v>
      </c>
      <c r="H19" s="43" t="s">
        <v>61</v>
      </c>
      <c r="I19" s="33">
        <v>310.4</v>
      </c>
      <c r="J19" s="48">
        <v>313.29999999999995</v>
      </c>
      <c r="K19" s="48"/>
      <c r="L19" s="49"/>
      <c r="M19" s="34">
        <f t="shared" si="0"/>
        <v>623.6999999999999</v>
      </c>
      <c r="N19" s="35"/>
      <c r="O19" s="35"/>
    </row>
    <row r="20" spans="1:15" ht="16.5" customHeight="1">
      <c r="A20" s="31"/>
      <c r="B20" t="s">
        <v>150</v>
      </c>
      <c r="C20" t="s">
        <v>151</v>
      </c>
      <c r="D20" s="6">
        <v>2009</v>
      </c>
      <c r="E20" s="6">
        <v>43164</v>
      </c>
      <c r="F20" s="30" t="s">
        <v>152</v>
      </c>
      <c r="G20" s="6" t="s">
        <v>153</v>
      </c>
      <c r="H20" s="43" t="s">
        <v>61</v>
      </c>
      <c r="I20" s="33"/>
      <c r="J20" s="33">
        <v>308.7</v>
      </c>
      <c r="K20" s="33">
        <v>303.8</v>
      </c>
      <c r="L20" s="33"/>
      <c r="M20" s="34">
        <f t="shared" si="0"/>
        <v>612.5</v>
      </c>
      <c r="N20" s="35"/>
      <c r="O20" s="35"/>
    </row>
    <row r="21" spans="1:15" ht="16.5" customHeight="1">
      <c r="A21" s="31"/>
      <c r="B21" s="36" t="s">
        <v>154</v>
      </c>
      <c r="C21" s="36" t="s">
        <v>155</v>
      </c>
      <c r="F21" s="30">
        <v>205</v>
      </c>
      <c r="G21" s="31" t="s">
        <v>156</v>
      </c>
      <c r="H21" s="43" t="s">
        <v>61</v>
      </c>
      <c r="I21" s="33">
        <v>302.8</v>
      </c>
      <c r="J21" s="48">
        <v>307.4</v>
      </c>
      <c r="K21" s="48"/>
      <c r="L21" s="49"/>
      <c r="M21" s="34">
        <f t="shared" si="0"/>
        <v>610.2</v>
      </c>
      <c r="N21" s="35"/>
      <c r="O21" s="35"/>
    </row>
    <row r="22" spans="1:15" ht="16.5" customHeight="1">
      <c r="A22" s="31"/>
      <c r="B22" t="s">
        <v>157</v>
      </c>
      <c r="C22" t="s">
        <v>158</v>
      </c>
      <c r="D22" s="6">
        <v>2009</v>
      </c>
      <c r="E22" s="6">
        <v>43854</v>
      </c>
      <c r="F22" s="37" t="s">
        <v>25</v>
      </c>
      <c r="G22" s="30" t="s">
        <v>26</v>
      </c>
      <c r="H22" s="43" t="s">
        <v>61</v>
      </c>
      <c r="I22" s="33">
        <v>302.2</v>
      </c>
      <c r="J22" s="33"/>
      <c r="K22" s="33">
        <v>307.7</v>
      </c>
      <c r="L22" s="33"/>
      <c r="M22" s="34">
        <f t="shared" si="0"/>
        <v>609.9</v>
      </c>
      <c r="N22" s="35"/>
      <c r="O22" s="35"/>
    </row>
    <row r="23" spans="1:15" ht="16.5" customHeight="1">
      <c r="A23" s="31"/>
      <c r="B23" s="36" t="s">
        <v>159</v>
      </c>
      <c r="C23" s="36" t="s">
        <v>160</v>
      </c>
      <c r="D23" s="30">
        <v>2009</v>
      </c>
      <c r="E23" s="30">
        <v>44553</v>
      </c>
      <c r="F23" s="30" t="s">
        <v>71</v>
      </c>
      <c r="G23" s="30" t="s">
        <v>72</v>
      </c>
      <c r="H23" s="43" t="s">
        <v>61</v>
      </c>
      <c r="I23" s="33">
        <v>298.3</v>
      </c>
      <c r="J23" s="33"/>
      <c r="K23" s="33">
        <v>307.59999999999997</v>
      </c>
      <c r="L23" s="33"/>
      <c r="M23" s="34">
        <f t="shared" si="0"/>
        <v>605.9</v>
      </c>
      <c r="N23" s="35"/>
      <c r="O23" s="35"/>
    </row>
    <row r="24" spans="1:15" ht="16.5" customHeight="1">
      <c r="A24" s="31"/>
      <c r="B24" s="36" t="s">
        <v>150</v>
      </c>
      <c r="C24" s="36" t="s">
        <v>145</v>
      </c>
      <c r="D24" s="30">
        <v>2009</v>
      </c>
      <c r="E24" s="30">
        <v>43163</v>
      </c>
      <c r="F24" s="30" t="s">
        <v>152</v>
      </c>
      <c r="G24" s="6" t="s">
        <v>153</v>
      </c>
      <c r="H24" s="43" t="s">
        <v>61</v>
      </c>
      <c r="I24" s="33"/>
      <c r="J24" s="33">
        <v>307.70000000000005</v>
      </c>
      <c r="K24" s="33">
        <v>295.59999999999997</v>
      </c>
      <c r="L24" s="33"/>
      <c r="M24" s="34">
        <f t="shared" si="0"/>
        <v>603.3</v>
      </c>
      <c r="N24" s="35"/>
      <c r="O24" s="35"/>
    </row>
    <row r="25" spans="1:15" ht="16.5" customHeight="1">
      <c r="A25" s="31"/>
      <c r="B25" s="36" t="s">
        <v>161</v>
      </c>
      <c r="C25" s="36" t="s">
        <v>162</v>
      </c>
      <c r="F25" s="30" t="s">
        <v>71</v>
      </c>
      <c r="G25" s="31" t="s">
        <v>163</v>
      </c>
      <c r="H25" s="43" t="s">
        <v>61</v>
      </c>
      <c r="I25" s="33">
        <v>297.1</v>
      </c>
      <c r="J25" s="48">
        <v>294.8</v>
      </c>
      <c r="K25" s="48"/>
      <c r="L25" s="49"/>
      <c r="M25" s="34">
        <f t="shared" si="0"/>
        <v>591.9000000000001</v>
      </c>
      <c r="N25" s="35"/>
      <c r="O25" s="35"/>
    </row>
    <row r="26" spans="1:15" ht="16.5" customHeight="1">
      <c r="A26" s="31"/>
      <c r="B26" s="36" t="s">
        <v>164</v>
      </c>
      <c r="C26" s="36" t="s">
        <v>134</v>
      </c>
      <c r="F26" s="30" t="s">
        <v>59</v>
      </c>
      <c r="G26" s="31" t="s">
        <v>60</v>
      </c>
      <c r="H26" s="41" t="s">
        <v>61</v>
      </c>
      <c r="I26" s="33">
        <v>289.5</v>
      </c>
      <c r="J26" s="48">
        <v>297.3</v>
      </c>
      <c r="K26" s="48"/>
      <c r="L26" s="49"/>
      <c r="M26" s="34">
        <f t="shared" si="0"/>
        <v>586.8</v>
      </c>
      <c r="N26" s="35"/>
      <c r="O26" s="35"/>
    </row>
    <row r="27" spans="1:15" ht="16.5" customHeight="1">
      <c r="A27" s="31"/>
      <c r="B27" s="36" t="s">
        <v>165</v>
      </c>
      <c r="C27" s="36" t="s">
        <v>79</v>
      </c>
      <c r="D27" s="37">
        <v>2010</v>
      </c>
      <c r="E27" s="37">
        <v>44995</v>
      </c>
      <c r="F27" s="37" t="s">
        <v>42</v>
      </c>
      <c r="G27" s="37" t="s">
        <v>43</v>
      </c>
      <c r="H27" s="43" t="s">
        <v>61</v>
      </c>
      <c r="I27" s="33"/>
      <c r="J27" s="33">
        <v>241.5</v>
      </c>
      <c r="K27" s="33">
        <v>258.5</v>
      </c>
      <c r="L27" s="33"/>
      <c r="M27" s="34">
        <f t="shared" si="0"/>
        <v>500</v>
      </c>
      <c r="N27" s="35"/>
      <c r="O27" s="35"/>
    </row>
    <row r="28" spans="1:15" ht="16.5" customHeight="1">
      <c r="A28" s="31"/>
      <c r="B28" t="s">
        <v>166</v>
      </c>
      <c r="C28" t="s">
        <v>54</v>
      </c>
      <c r="D28" s="6">
        <v>2009</v>
      </c>
      <c r="E28" s="6">
        <v>43792</v>
      </c>
      <c r="G28" s="6" t="s">
        <v>167</v>
      </c>
      <c r="H28" s="43" t="s">
        <v>61</v>
      </c>
      <c r="I28" s="33"/>
      <c r="J28" s="33"/>
      <c r="K28" s="33">
        <v>315.3</v>
      </c>
      <c r="L28" s="33"/>
      <c r="M28" s="34">
        <f t="shared" si="0"/>
        <v>315.3</v>
      </c>
      <c r="N28" s="35"/>
      <c r="O28" s="35"/>
    </row>
    <row r="29" spans="2:13" ht="16.5" customHeight="1">
      <c r="B29" s="36" t="s">
        <v>168</v>
      </c>
      <c r="C29" s="36" t="s">
        <v>39</v>
      </c>
      <c r="D29" s="30">
        <v>2010</v>
      </c>
      <c r="E29" s="30">
        <v>44521</v>
      </c>
      <c r="F29" s="30" t="s">
        <v>108</v>
      </c>
      <c r="G29" s="30" t="s">
        <v>109</v>
      </c>
      <c r="H29" s="43" t="s">
        <v>61</v>
      </c>
      <c r="I29" s="33"/>
      <c r="J29" s="33">
        <v>310.8</v>
      </c>
      <c r="K29" s="33"/>
      <c r="L29" s="33"/>
      <c r="M29" s="34">
        <f t="shared" si="0"/>
        <v>310.8</v>
      </c>
    </row>
    <row r="30" spans="2:13" ht="16.5" customHeight="1">
      <c r="B30" t="s">
        <v>169</v>
      </c>
      <c r="C30" t="s">
        <v>131</v>
      </c>
      <c r="D30" s="6">
        <v>2009</v>
      </c>
      <c r="E30" s="6">
        <v>42572</v>
      </c>
      <c r="F30" s="30" t="s">
        <v>170</v>
      </c>
      <c r="G30" s="6" t="s">
        <v>171</v>
      </c>
      <c r="H30" s="43" t="s">
        <v>61</v>
      </c>
      <c r="I30" s="33"/>
      <c r="J30" s="33"/>
      <c r="K30" s="33">
        <v>310.7</v>
      </c>
      <c r="L30" s="33"/>
      <c r="M30" s="34">
        <f t="shared" si="0"/>
        <v>310.7</v>
      </c>
    </row>
    <row r="31" spans="2:13" ht="16.5" customHeight="1">
      <c r="B31" s="36" t="s">
        <v>172</v>
      </c>
      <c r="C31" s="36" t="s">
        <v>173</v>
      </c>
      <c r="D31" s="30">
        <v>2009</v>
      </c>
      <c r="E31" s="30">
        <v>44520</v>
      </c>
      <c r="F31" s="30" t="s">
        <v>108</v>
      </c>
      <c r="G31" s="30" t="s">
        <v>109</v>
      </c>
      <c r="H31" s="43" t="s">
        <v>61</v>
      </c>
      <c r="I31" s="33"/>
      <c r="J31" s="33">
        <v>309.8</v>
      </c>
      <c r="K31" s="33"/>
      <c r="L31" s="33"/>
      <c r="M31" s="34">
        <f t="shared" si="0"/>
        <v>309.8</v>
      </c>
    </row>
    <row r="32" spans="2:13" ht="16.5" customHeight="1">
      <c r="B32" s="36" t="s">
        <v>174</v>
      </c>
      <c r="C32" s="36" t="s">
        <v>175</v>
      </c>
      <c r="D32" s="30">
        <v>2010</v>
      </c>
      <c r="E32" s="30">
        <v>41891</v>
      </c>
      <c r="F32" s="30" t="s">
        <v>87</v>
      </c>
      <c r="G32" s="30" t="s">
        <v>88</v>
      </c>
      <c r="H32" s="43" t="s">
        <v>61</v>
      </c>
      <c r="I32" s="33"/>
      <c r="J32" s="33">
        <v>307.70000000000005</v>
      </c>
      <c r="K32" s="33"/>
      <c r="L32" s="33"/>
      <c r="M32" s="34">
        <f t="shared" si="0"/>
        <v>307.70000000000005</v>
      </c>
    </row>
    <row r="33" spans="2:13" ht="16.5" customHeight="1">
      <c r="B33" s="36" t="s">
        <v>176</v>
      </c>
      <c r="C33" s="36" t="s">
        <v>131</v>
      </c>
      <c r="F33" s="30" t="s">
        <v>96</v>
      </c>
      <c r="G33" s="31" t="s">
        <v>156</v>
      </c>
      <c r="H33" s="43" t="s">
        <v>61</v>
      </c>
      <c r="I33" s="33">
        <v>291.7</v>
      </c>
      <c r="J33" s="48"/>
      <c r="K33" s="48"/>
      <c r="L33" s="49"/>
      <c r="M33" s="34">
        <f t="shared" si="0"/>
        <v>291.7</v>
      </c>
    </row>
    <row r="34" spans="2:13" ht="15.75" customHeight="1">
      <c r="B34" t="s">
        <v>177</v>
      </c>
      <c r="C34" t="s">
        <v>54</v>
      </c>
      <c r="D34" s="37" t="s">
        <v>178</v>
      </c>
      <c r="E34" s="37" t="s">
        <v>70</v>
      </c>
      <c r="F34" s="37" t="s">
        <v>59</v>
      </c>
      <c r="G34" s="6" t="s">
        <v>60</v>
      </c>
      <c r="H34" s="41" t="s">
        <v>61</v>
      </c>
      <c r="I34" s="33"/>
      <c r="J34" s="33"/>
      <c r="K34" s="33">
        <v>283.4</v>
      </c>
      <c r="L34" s="33"/>
      <c r="M34" s="34">
        <f t="shared" si="0"/>
        <v>283.4</v>
      </c>
    </row>
    <row r="35" spans="2:13" ht="15.75" customHeight="1">
      <c r="B35" s="36" t="s">
        <v>48</v>
      </c>
      <c r="C35" s="36" t="s">
        <v>49</v>
      </c>
      <c r="D35" s="37" t="s">
        <v>178</v>
      </c>
      <c r="E35" s="37" t="s">
        <v>31</v>
      </c>
      <c r="F35" s="37" t="s">
        <v>42</v>
      </c>
      <c r="G35" s="37" t="s">
        <v>43</v>
      </c>
      <c r="H35" s="43" t="s">
        <v>61</v>
      </c>
      <c r="I35" s="33"/>
      <c r="J35" s="33"/>
      <c r="K35" s="33">
        <v>250.99999999999997</v>
      </c>
      <c r="L35" s="33"/>
      <c r="M35" s="34">
        <f t="shared" si="0"/>
        <v>250.99999999999997</v>
      </c>
    </row>
    <row r="36" spans="2:13" ht="15.75" customHeight="1">
      <c r="B36" t="s">
        <v>179</v>
      </c>
      <c r="C36" t="s">
        <v>180</v>
      </c>
      <c r="D36" s="6">
        <v>2009</v>
      </c>
      <c r="E36" s="6">
        <v>44720</v>
      </c>
      <c r="G36" s="6" t="s">
        <v>181</v>
      </c>
      <c r="H36" s="43" t="s">
        <v>61</v>
      </c>
      <c r="I36" s="33"/>
      <c r="J36" s="33"/>
      <c r="K36" s="33">
        <v>302.5</v>
      </c>
      <c r="L36" s="33"/>
      <c r="M36" s="34">
        <f t="shared" si="0"/>
        <v>302.5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6">
      <selection activeCell="O14" sqref="O14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5.8515625" style="0" customWidth="1"/>
    <col min="13" max="13" width="7.28125" style="0" customWidth="1"/>
    <col min="14" max="14" width="5.8515625" style="0" customWidth="1"/>
    <col min="15" max="15" width="7.57421875" style="0" customWidth="1"/>
    <col min="16" max="18" width="9.140625" style="0" customWidth="1"/>
    <col min="19" max="19" width="17.57421875" style="0" customWidth="1"/>
  </cols>
  <sheetData>
    <row r="1" spans="1:13" ht="22.5" customHeight="1">
      <c r="A1" s="8" t="str">
        <f>Souhrn!B1</f>
        <v>Českolipská Liga</v>
      </c>
      <c r="B1" s="9"/>
      <c r="C1" s="10" t="str">
        <f>Souhrn!B2</f>
        <v>po III. kole</v>
      </c>
      <c r="D1" s="11" t="s">
        <v>10</v>
      </c>
      <c r="E1" s="12"/>
      <c r="F1" s="12"/>
      <c r="G1" s="12"/>
      <c r="H1" s="12"/>
      <c r="I1" s="13"/>
      <c r="M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50" t="s">
        <v>182</v>
      </c>
      <c r="B4" s="51" t="s">
        <v>183</v>
      </c>
      <c r="C4" s="52"/>
      <c r="D4" s="53"/>
      <c r="E4" s="54"/>
      <c r="F4" s="54"/>
      <c r="G4" s="54"/>
      <c r="H4" s="55"/>
      <c r="I4" s="56"/>
      <c r="J4" s="57"/>
      <c r="K4" s="57"/>
      <c r="L4" s="27"/>
      <c r="M4" s="27"/>
      <c r="N4" s="35"/>
      <c r="O4" s="35"/>
    </row>
    <row r="5" spans="1:15" ht="12.75" customHeight="1">
      <c r="A5" s="20" t="s">
        <v>14</v>
      </c>
      <c r="B5" s="58" t="s">
        <v>15</v>
      </c>
      <c r="C5" s="58" t="s">
        <v>16</v>
      </c>
      <c r="D5" s="59" t="s">
        <v>17</v>
      </c>
      <c r="E5" s="59" t="s">
        <v>18</v>
      </c>
      <c r="F5" s="59" t="s">
        <v>19</v>
      </c>
      <c r="G5" s="60" t="s">
        <v>20</v>
      </c>
      <c r="H5" s="58" t="s">
        <v>21</v>
      </c>
      <c r="I5" s="25">
        <v>1</v>
      </c>
      <c r="J5" s="47">
        <v>2</v>
      </c>
      <c r="K5" s="47">
        <v>3</v>
      </c>
      <c r="L5" s="61">
        <v>4</v>
      </c>
      <c r="M5" s="27" t="s">
        <v>22</v>
      </c>
      <c r="N5" s="35"/>
      <c r="O5" s="35"/>
    </row>
    <row r="6" spans="1:15" ht="15.75" customHeight="1">
      <c r="A6" s="31"/>
      <c r="B6" s="36" t="s">
        <v>184</v>
      </c>
      <c r="C6" s="36" t="s">
        <v>185</v>
      </c>
      <c r="D6" s="30" t="s">
        <v>45</v>
      </c>
      <c r="E6" s="30">
        <v>44833</v>
      </c>
      <c r="F6" s="30" t="s">
        <v>59</v>
      </c>
      <c r="G6" s="30" t="s">
        <v>60</v>
      </c>
      <c r="H6" s="62" t="s">
        <v>182</v>
      </c>
      <c r="I6" s="33">
        <v>369.3</v>
      </c>
      <c r="J6" s="33">
        <v>374.4</v>
      </c>
      <c r="K6" s="33">
        <v>379.20000000000005</v>
      </c>
      <c r="L6" s="33"/>
      <c r="M6" s="34">
        <f aca="true" t="shared" si="0" ref="M6:M24">L6+K6+J6+I6</f>
        <v>1122.9</v>
      </c>
      <c r="N6" s="35"/>
      <c r="O6" s="35"/>
    </row>
    <row r="7" spans="1:15" ht="15.75" customHeight="1">
      <c r="A7" s="31"/>
      <c r="B7" s="36" t="s">
        <v>186</v>
      </c>
      <c r="C7" s="36" t="s">
        <v>187</v>
      </c>
      <c r="D7" s="30">
        <v>2008</v>
      </c>
      <c r="E7" s="30">
        <v>42160</v>
      </c>
      <c r="F7" s="30" t="s">
        <v>42</v>
      </c>
      <c r="G7" s="30" t="s">
        <v>43</v>
      </c>
      <c r="H7" s="62" t="s">
        <v>182</v>
      </c>
      <c r="I7" s="33">
        <v>373.1</v>
      </c>
      <c r="J7" s="33">
        <v>375.7</v>
      </c>
      <c r="K7" s="33">
        <v>366.4</v>
      </c>
      <c r="L7" s="33"/>
      <c r="M7" s="34">
        <f t="shared" si="0"/>
        <v>1115.1999999999998</v>
      </c>
      <c r="N7" s="35"/>
      <c r="O7" s="35"/>
    </row>
    <row r="8" spans="1:15" ht="15.75" customHeight="1">
      <c r="A8" s="31"/>
      <c r="B8" s="36" t="s">
        <v>129</v>
      </c>
      <c r="C8" s="36" t="s">
        <v>188</v>
      </c>
      <c r="D8" s="30">
        <v>2008</v>
      </c>
      <c r="E8" s="30">
        <v>43533</v>
      </c>
      <c r="F8" s="30" t="s">
        <v>42</v>
      </c>
      <c r="G8" s="30" t="s">
        <v>43</v>
      </c>
      <c r="H8" s="62" t="s">
        <v>182</v>
      </c>
      <c r="I8" s="33">
        <v>352</v>
      </c>
      <c r="J8" s="33">
        <v>355.20000000000005</v>
      </c>
      <c r="K8" s="33">
        <v>361.19999999999993</v>
      </c>
      <c r="L8" s="33"/>
      <c r="M8" s="34">
        <f t="shared" si="0"/>
        <v>1068.4</v>
      </c>
      <c r="N8" s="35"/>
      <c r="O8" s="35"/>
    </row>
    <row r="9" spans="1:15" ht="15.75" customHeight="1">
      <c r="A9" s="31"/>
      <c r="B9" t="s">
        <v>189</v>
      </c>
      <c r="C9" t="s">
        <v>54</v>
      </c>
      <c r="E9"/>
      <c r="F9"/>
      <c r="G9" s="31" t="s">
        <v>43</v>
      </c>
      <c r="H9" s="62" t="s">
        <v>182</v>
      </c>
      <c r="I9" s="33">
        <v>398.1</v>
      </c>
      <c r="J9" s="33"/>
      <c r="K9" s="33">
        <v>404.1</v>
      </c>
      <c r="L9" s="33"/>
      <c r="M9" s="34">
        <f t="shared" si="0"/>
        <v>802.2</v>
      </c>
      <c r="N9" s="35"/>
      <c r="O9" s="35"/>
    </row>
    <row r="10" spans="1:15" ht="15.75" customHeight="1">
      <c r="A10" s="31"/>
      <c r="B10" s="36" t="s">
        <v>190</v>
      </c>
      <c r="C10" s="36" t="s">
        <v>151</v>
      </c>
      <c r="D10" s="6"/>
      <c r="F10" s="30" t="s">
        <v>42</v>
      </c>
      <c r="G10" s="6" t="s">
        <v>43</v>
      </c>
      <c r="H10" s="62" t="s">
        <v>182</v>
      </c>
      <c r="I10" s="33">
        <v>389.7</v>
      </c>
      <c r="J10" s="63">
        <v>404</v>
      </c>
      <c r="K10" s="33"/>
      <c r="L10" s="33"/>
      <c r="M10" s="34">
        <f t="shared" si="0"/>
        <v>793.7</v>
      </c>
      <c r="N10" s="35"/>
      <c r="O10" s="35"/>
    </row>
    <row r="11" spans="1:15" ht="15.75" customHeight="1">
      <c r="A11" s="31"/>
      <c r="B11" s="36" t="s">
        <v>191</v>
      </c>
      <c r="C11" s="36" t="s">
        <v>192</v>
      </c>
      <c r="D11" s="30">
        <v>2006</v>
      </c>
      <c r="E11" s="30">
        <v>43535</v>
      </c>
      <c r="F11" s="30" t="s">
        <v>42</v>
      </c>
      <c r="G11" s="30" t="s">
        <v>43</v>
      </c>
      <c r="H11" s="62" t="s">
        <v>182</v>
      </c>
      <c r="I11" s="33">
        <v>394</v>
      </c>
      <c r="J11" s="33">
        <v>383</v>
      </c>
      <c r="K11" s="33">
        <v>0</v>
      </c>
      <c r="L11" s="33"/>
      <c r="M11" s="34">
        <f t="shared" si="0"/>
        <v>777</v>
      </c>
      <c r="N11" s="35"/>
      <c r="O11" s="35"/>
    </row>
    <row r="12" spans="1:15" ht="15.75" customHeight="1">
      <c r="A12" s="31"/>
      <c r="B12" s="36" t="s">
        <v>193</v>
      </c>
      <c r="C12" s="36" t="s">
        <v>194</v>
      </c>
      <c r="D12" s="30" t="s">
        <v>195</v>
      </c>
      <c r="E12" s="30" t="s">
        <v>196</v>
      </c>
      <c r="F12" s="30" t="s">
        <v>42</v>
      </c>
      <c r="G12" s="31" t="s">
        <v>43</v>
      </c>
      <c r="H12" s="62" t="s">
        <v>182</v>
      </c>
      <c r="I12" s="33">
        <v>385.4</v>
      </c>
      <c r="J12" s="33"/>
      <c r="K12" s="33">
        <v>378.7</v>
      </c>
      <c r="L12" s="33"/>
      <c r="M12" s="34">
        <f t="shared" si="0"/>
        <v>764.0999999999999</v>
      </c>
      <c r="N12" s="35"/>
      <c r="O12" s="35"/>
    </row>
    <row r="13" spans="1:15" ht="15.75" customHeight="1">
      <c r="A13" s="31"/>
      <c r="B13" s="36" t="s">
        <v>197</v>
      </c>
      <c r="C13" s="36" t="s">
        <v>198</v>
      </c>
      <c r="D13" s="30" t="s">
        <v>199</v>
      </c>
      <c r="E13" s="30" t="s">
        <v>200</v>
      </c>
      <c r="F13" s="30" t="s">
        <v>42</v>
      </c>
      <c r="G13" s="31" t="s">
        <v>43</v>
      </c>
      <c r="H13" s="62" t="s">
        <v>182</v>
      </c>
      <c r="I13" s="33">
        <v>397.2</v>
      </c>
      <c r="J13" s="33"/>
      <c r="K13" s="33">
        <v>359.5</v>
      </c>
      <c r="L13" s="33"/>
      <c r="M13" s="34">
        <f t="shared" si="0"/>
        <v>756.7</v>
      </c>
      <c r="N13" s="35"/>
      <c r="O13" s="35"/>
    </row>
    <row r="14" spans="1:15" ht="15.75" customHeight="1">
      <c r="A14" s="31"/>
      <c r="B14" t="s">
        <v>136</v>
      </c>
      <c r="C14" t="s">
        <v>137</v>
      </c>
      <c r="D14" s="30">
        <v>2009</v>
      </c>
      <c r="E14" s="30">
        <v>44083</v>
      </c>
      <c r="F14" s="30" t="s">
        <v>59</v>
      </c>
      <c r="G14" s="30" t="s">
        <v>60</v>
      </c>
      <c r="H14" s="62" t="s">
        <v>182</v>
      </c>
      <c r="I14" s="33"/>
      <c r="J14" s="33">
        <v>321.7</v>
      </c>
      <c r="K14" s="33">
        <v>339.4</v>
      </c>
      <c r="L14" s="33"/>
      <c r="M14" s="34">
        <f t="shared" si="0"/>
        <v>661.0999999999999</v>
      </c>
      <c r="N14" s="35"/>
      <c r="O14" s="35"/>
    </row>
    <row r="15" spans="1:15" ht="15.75" customHeight="1">
      <c r="A15" s="31"/>
      <c r="B15" s="36" t="s">
        <v>201</v>
      </c>
      <c r="C15" s="36" t="s">
        <v>79</v>
      </c>
      <c r="D15" s="6"/>
      <c r="F15" s="30" t="s">
        <v>108</v>
      </c>
      <c r="G15" s="6" t="s">
        <v>109</v>
      </c>
      <c r="H15" s="62"/>
      <c r="I15" s="33">
        <v>401</v>
      </c>
      <c r="J15" s="63"/>
      <c r="K15" s="33"/>
      <c r="L15" s="33"/>
      <c r="M15" s="34">
        <f t="shared" si="0"/>
        <v>401</v>
      </c>
      <c r="N15" s="35"/>
      <c r="O15" s="35"/>
    </row>
    <row r="16" spans="1:15" ht="15.75" customHeight="1">
      <c r="A16" s="31"/>
      <c r="B16" s="36" t="s">
        <v>202</v>
      </c>
      <c r="C16" s="36" t="s">
        <v>103</v>
      </c>
      <c r="D16" s="6"/>
      <c r="F16" s="30" t="s">
        <v>25</v>
      </c>
      <c r="G16" s="6" t="s">
        <v>26</v>
      </c>
      <c r="H16" s="62"/>
      <c r="I16" s="33">
        <v>395.3</v>
      </c>
      <c r="J16" s="63"/>
      <c r="K16" s="33"/>
      <c r="L16" s="33"/>
      <c r="M16" s="34">
        <f t="shared" si="0"/>
        <v>395.3</v>
      </c>
      <c r="N16" s="35"/>
      <c r="O16" s="35"/>
    </row>
    <row r="17" spans="1:15" ht="15.75" customHeight="1">
      <c r="A17" s="31"/>
      <c r="B17" s="36" t="s">
        <v>203</v>
      </c>
      <c r="C17" s="36" t="s">
        <v>204</v>
      </c>
      <c r="D17" s="6"/>
      <c r="F17" s="30" t="s">
        <v>108</v>
      </c>
      <c r="G17" s="6" t="s">
        <v>109</v>
      </c>
      <c r="H17" s="62"/>
      <c r="I17" s="33">
        <v>395.3</v>
      </c>
      <c r="J17" s="63"/>
      <c r="K17" s="33"/>
      <c r="L17" s="33"/>
      <c r="M17" s="34">
        <f t="shared" si="0"/>
        <v>395.3</v>
      </c>
      <c r="N17" s="35"/>
      <c r="O17" s="35"/>
    </row>
    <row r="18" spans="1:15" ht="15.75" customHeight="1">
      <c r="A18" s="31"/>
      <c r="B18" s="36" t="s">
        <v>205</v>
      </c>
      <c r="C18" s="36" t="s">
        <v>46</v>
      </c>
      <c r="D18" s="6"/>
      <c r="F18" s="30" t="s">
        <v>71</v>
      </c>
      <c r="G18" s="6" t="s">
        <v>163</v>
      </c>
      <c r="H18" s="62"/>
      <c r="I18" s="33">
        <v>371.8</v>
      </c>
      <c r="J18" s="63"/>
      <c r="K18" s="33"/>
      <c r="L18" s="33"/>
      <c r="M18" s="34">
        <f t="shared" si="0"/>
        <v>371.8</v>
      </c>
      <c r="N18" s="35"/>
      <c r="O18" s="35"/>
    </row>
    <row r="19" spans="1:15" ht="15.75" customHeight="1">
      <c r="A19" s="31"/>
      <c r="B19" s="36" t="s">
        <v>206</v>
      </c>
      <c r="C19" s="36" t="s">
        <v>131</v>
      </c>
      <c r="D19" s="6"/>
      <c r="F19" s="30" t="s">
        <v>25</v>
      </c>
      <c r="G19" s="6" t="s">
        <v>26</v>
      </c>
      <c r="H19" s="62"/>
      <c r="I19" s="33">
        <v>371.8</v>
      </c>
      <c r="J19" s="63"/>
      <c r="K19" s="33"/>
      <c r="L19" s="33"/>
      <c r="M19" s="34">
        <f t="shared" si="0"/>
        <v>371.8</v>
      </c>
      <c r="N19" s="35"/>
      <c r="O19" s="35"/>
    </row>
    <row r="20" spans="1:15" ht="15.75" customHeight="1">
      <c r="A20" s="31"/>
      <c r="B20" s="36" t="s">
        <v>207</v>
      </c>
      <c r="C20" s="36" t="s">
        <v>208</v>
      </c>
      <c r="D20" s="6"/>
      <c r="F20" s="30" t="s">
        <v>108</v>
      </c>
      <c r="G20" s="6" t="s">
        <v>109</v>
      </c>
      <c r="H20" s="62"/>
      <c r="I20" s="33">
        <v>366.8</v>
      </c>
      <c r="J20" s="63"/>
      <c r="K20" s="33"/>
      <c r="L20" s="33"/>
      <c r="M20" s="34">
        <f t="shared" si="0"/>
        <v>366.8</v>
      </c>
      <c r="N20" s="35"/>
      <c r="O20" s="35"/>
    </row>
    <row r="21" spans="1:15" ht="15.75" customHeight="1">
      <c r="A21" s="31"/>
      <c r="B21" t="s">
        <v>209</v>
      </c>
      <c r="C21" t="s">
        <v>131</v>
      </c>
      <c r="D21" s="30" t="s">
        <v>45</v>
      </c>
      <c r="E21" s="30" t="s">
        <v>210</v>
      </c>
      <c r="F21" s="30" t="s">
        <v>170</v>
      </c>
      <c r="G21" s="6" t="s">
        <v>171</v>
      </c>
      <c r="H21" s="62" t="s">
        <v>182</v>
      </c>
      <c r="I21" s="33"/>
      <c r="J21" s="33"/>
      <c r="K21" s="33">
        <v>364.7</v>
      </c>
      <c r="L21" s="33"/>
      <c r="M21" s="34">
        <f t="shared" si="0"/>
        <v>364.7</v>
      </c>
      <c r="N21" s="35"/>
      <c r="O21" s="35"/>
    </row>
    <row r="22" spans="1:15" ht="15.75" customHeight="1">
      <c r="A22" s="31"/>
      <c r="B22" s="36" t="s">
        <v>211</v>
      </c>
      <c r="C22" s="36" t="s">
        <v>198</v>
      </c>
      <c r="D22" s="6"/>
      <c r="F22" s="30" t="s">
        <v>108</v>
      </c>
      <c r="G22" s="6" t="s">
        <v>109</v>
      </c>
      <c r="H22" s="62"/>
      <c r="I22" s="33">
        <v>350.2</v>
      </c>
      <c r="J22" s="63"/>
      <c r="K22" s="33"/>
      <c r="L22" s="33"/>
      <c r="M22" s="34">
        <f t="shared" si="0"/>
        <v>350.2</v>
      </c>
      <c r="N22" s="35"/>
      <c r="O22" s="35"/>
    </row>
    <row r="23" spans="1:15" ht="15.75" customHeight="1">
      <c r="A23" s="31"/>
      <c r="B23" s="36" t="s">
        <v>212</v>
      </c>
      <c r="C23" s="36" t="s">
        <v>47</v>
      </c>
      <c r="D23" s="30">
        <v>2007</v>
      </c>
      <c r="E23" s="30"/>
      <c r="F23" s="30" t="s">
        <v>96</v>
      </c>
      <c r="G23" s="30" t="s">
        <v>97</v>
      </c>
      <c r="H23" s="62" t="s">
        <v>182</v>
      </c>
      <c r="I23" s="33"/>
      <c r="J23" s="33">
        <v>335.6</v>
      </c>
      <c r="K23" s="33"/>
      <c r="L23" s="33"/>
      <c r="M23" s="34">
        <f t="shared" si="0"/>
        <v>335.6</v>
      </c>
      <c r="N23" s="35"/>
      <c r="O23" s="35"/>
    </row>
    <row r="24" spans="1:15" ht="15.75" customHeight="1">
      <c r="A24" s="31"/>
      <c r="B24" s="64" t="s">
        <v>213</v>
      </c>
      <c r="C24" s="64" t="s">
        <v>214</v>
      </c>
      <c r="D24" s="65">
        <v>2008</v>
      </c>
      <c r="E24" s="65">
        <v>44415</v>
      </c>
      <c r="F24" s="65" t="s">
        <v>25</v>
      </c>
      <c r="G24" s="65" t="s">
        <v>26</v>
      </c>
      <c r="H24" s="62" t="s">
        <v>182</v>
      </c>
      <c r="I24" s="33"/>
      <c r="J24" s="33">
        <v>325.1</v>
      </c>
      <c r="K24" s="33"/>
      <c r="L24" s="33"/>
      <c r="M24" s="34">
        <f t="shared" si="0"/>
        <v>325.1</v>
      </c>
      <c r="N24" s="35"/>
      <c r="O24" s="35"/>
    </row>
    <row r="25" spans="1:15" ht="12.75" customHeight="1">
      <c r="A25" s="31"/>
      <c r="B25" s="30"/>
      <c r="C25" s="36"/>
      <c r="D25" s="36"/>
      <c r="E25" s="30"/>
      <c r="F25" s="30"/>
      <c r="G25" s="30"/>
      <c r="H25" s="30"/>
      <c r="I25" s="66"/>
      <c r="J25" s="67"/>
      <c r="K25" s="68"/>
      <c r="L25" s="35"/>
      <c r="M25" s="35"/>
      <c r="N25" s="69"/>
      <c r="O25" s="69"/>
    </row>
    <row r="26" spans="1:19" ht="12.75" customHeight="1">
      <c r="A26" s="50" t="s">
        <v>215</v>
      </c>
      <c r="B26" s="51" t="s">
        <v>216</v>
      </c>
      <c r="C26" s="52"/>
      <c r="D26" s="52"/>
      <c r="E26" s="70"/>
      <c r="F26" s="70"/>
      <c r="G26" s="70"/>
      <c r="H26" s="70"/>
      <c r="I26" s="71"/>
      <c r="J26" s="72"/>
      <c r="K26" s="40"/>
      <c r="L26" s="39"/>
      <c r="M26" s="39"/>
      <c r="N26" s="73"/>
      <c r="O26" s="73"/>
      <c r="P26" s="23"/>
      <c r="Q26" s="23"/>
      <c r="R26" s="23"/>
      <c r="S26" s="23"/>
    </row>
    <row r="27" spans="1:19" ht="12.75" customHeight="1">
      <c r="A27" s="20" t="s">
        <v>14</v>
      </c>
      <c r="B27" s="20" t="s">
        <v>15</v>
      </c>
      <c r="C27" s="20" t="s">
        <v>16</v>
      </c>
      <c r="D27" s="24" t="s">
        <v>17</v>
      </c>
      <c r="E27" s="24" t="s">
        <v>18</v>
      </c>
      <c r="F27" s="24" t="s">
        <v>19</v>
      </c>
      <c r="G27" s="21" t="s">
        <v>20</v>
      </c>
      <c r="H27" s="20" t="s">
        <v>21</v>
      </c>
      <c r="I27" s="25">
        <v>1</v>
      </c>
      <c r="J27" s="47">
        <v>2</v>
      </c>
      <c r="K27" s="47">
        <v>3</v>
      </c>
      <c r="L27" s="61">
        <v>4</v>
      </c>
      <c r="M27" s="61" t="s">
        <v>22</v>
      </c>
      <c r="N27" s="74"/>
      <c r="O27" s="75"/>
      <c r="P27" s="23"/>
      <c r="Q27" s="23"/>
      <c r="R27" s="23"/>
      <c r="S27" s="23"/>
    </row>
    <row r="28" spans="1:15" ht="15.75" customHeight="1">
      <c r="A28" s="31"/>
      <c r="B28" s="36" t="s">
        <v>217</v>
      </c>
      <c r="C28" s="36" t="s">
        <v>111</v>
      </c>
      <c r="D28" s="30">
        <v>2004</v>
      </c>
      <c r="E28" s="30">
        <v>42983</v>
      </c>
      <c r="F28" s="30" t="s">
        <v>42</v>
      </c>
      <c r="G28" s="30" t="s">
        <v>43</v>
      </c>
      <c r="H28" s="76" t="s">
        <v>215</v>
      </c>
      <c r="I28" s="77">
        <v>582.3</v>
      </c>
      <c r="J28" s="77">
        <v>595.2</v>
      </c>
      <c r="K28" s="77">
        <v>594</v>
      </c>
      <c r="L28" s="77"/>
      <c r="M28" s="34">
        <f aca="true" t="shared" si="1" ref="M28:M38">I28+J28+K28+L28</f>
        <v>1771.5</v>
      </c>
      <c r="N28" s="78"/>
      <c r="O28" s="79"/>
    </row>
    <row r="29" spans="1:15" ht="15.75" customHeight="1">
      <c r="A29" s="31"/>
      <c r="B29" t="s">
        <v>218</v>
      </c>
      <c r="C29" t="s">
        <v>79</v>
      </c>
      <c r="D29" s="6">
        <v>1966</v>
      </c>
      <c r="E29" s="6">
        <v>1464</v>
      </c>
      <c r="F29" s="30" t="s">
        <v>71</v>
      </c>
      <c r="G29" s="30" t="s">
        <v>72</v>
      </c>
      <c r="H29" s="76" t="s">
        <v>215</v>
      </c>
      <c r="I29" s="77">
        <v>553.2</v>
      </c>
      <c r="J29" s="77">
        <v>555.4</v>
      </c>
      <c r="K29" s="77">
        <v>578.3000000000001</v>
      </c>
      <c r="L29" s="77"/>
      <c r="M29" s="34">
        <f t="shared" si="1"/>
        <v>1686.9</v>
      </c>
      <c r="N29" s="78"/>
      <c r="O29" s="79"/>
    </row>
    <row r="30" spans="1:15" ht="15.75" customHeight="1">
      <c r="A30" s="31"/>
      <c r="B30" s="36" t="s">
        <v>219</v>
      </c>
      <c r="C30" s="36" t="s">
        <v>220</v>
      </c>
      <c r="D30" s="30">
        <v>1961</v>
      </c>
      <c r="E30" s="30" t="s">
        <v>221</v>
      </c>
      <c r="F30" s="30" t="s">
        <v>42</v>
      </c>
      <c r="G30" s="30" t="s">
        <v>43</v>
      </c>
      <c r="H30" s="76" t="s">
        <v>215</v>
      </c>
      <c r="I30" s="77">
        <v>532.7</v>
      </c>
      <c r="J30" s="77">
        <v>532.4</v>
      </c>
      <c r="K30" s="77">
        <v>535.1</v>
      </c>
      <c r="L30" s="77"/>
      <c r="M30" s="34">
        <f t="shared" si="1"/>
        <v>1600.1999999999998</v>
      </c>
      <c r="N30" s="78"/>
      <c r="O30" s="79"/>
    </row>
    <row r="31" spans="1:15" ht="15.75" customHeight="1">
      <c r="A31" s="31"/>
      <c r="B31" t="s">
        <v>222</v>
      </c>
      <c r="C31" t="s">
        <v>158</v>
      </c>
      <c r="D31" s="6">
        <v>1956</v>
      </c>
      <c r="E31" s="30" t="s">
        <v>223</v>
      </c>
      <c r="F31" s="30" t="s">
        <v>224</v>
      </c>
      <c r="G31" s="6" t="s">
        <v>225</v>
      </c>
      <c r="H31" s="62" t="s">
        <v>215</v>
      </c>
      <c r="I31" s="77">
        <v>552.1</v>
      </c>
      <c r="J31" s="77"/>
      <c r="K31" s="77">
        <v>553.1999999999999</v>
      </c>
      <c r="L31" s="77"/>
      <c r="M31" s="34">
        <f t="shared" si="1"/>
        <v>1105.3</v>
      </c>
      <c r="N31" s="78"/>
      <c r="O31" s="79"/>
    </row>
    <row r="32" spans="1:15" ht="15.75" customHeight="1">
      <c r="A32" s="31"/>
      <c r="B32" s="80" t="s">
        <v>226</v>
      </c>
      <c r="C32" s="80" t="s">
        <v>111</v>
      </c>
      <c r="D32" s="81">
        <v>1967</v>
      </c>
      <c r="E32" s="81" t="s">
        <v>227</v>
      </c>
      <c r="F32" s="81" t="s">
        <v>25</v>
      </c>
      <c r="G32" s="81" t="s">
        <v>26</v>
      </c>
      <c r="H32" s="82" t="s">
        <v>215</v>
      </c>
      <c r="I32" s="77">
        <v>553.4</v>
      </c>
      <c r="J32" s="77">
        <v>550.0999999999999</v>
      </c>
      <c r="K32" s="77"/>
      <c r="L32" s="77"/>
      <c r="M32" s="34">
        <f t="shared" si="1"/>
        <v>1103.5</v>
      </c>
      <c r="N32" s="78"/>
      <c r="O32" s="79"/>
    </row>
    <row r="33" spans="1:15" ht="15.75" customHeight="1">
      <c r="A33" s="31"/>
      <c r="B33" t="s">
        <v>228</v>
      </c>
      <c r="C33" t="s">
        <v>220</v>
      </c>
      <c r="D33" s="6">
        <v>1948</v>
      </c>
      <c r="E33" s="30" t="s">
        <v>229</v>
      </c>
      <c r="F33" s="30" t="s">
        <v>230</v>
      </c>
      <c r="G33" s="6" t="s">
        <v>231</v>
      </c>
      <c r="H33" s="62" t="s">
        <v>215</v>
      </c>
      <c r="I33" s="77">
        <v>533.3</v>
      </c>
      <c r="J33" s="77"/>
      <c r="K33" s="77">
        <v>524</v>
      </c>
      <c r="L33" s="77"/>
      <c r="M33" s="34">
        <f t="shared" si="1"/>
        <v>1057.3</v>
      </c>
      <c r="N33" s="78"/>
      <c r="O33" s="79"/>
    </row>
    <row r="34" spans="1:15" ht="15.75" customHeight="1">
      <c r="A34" s="31"/>
      <c r="B34" s="36" t="s">
        <v>232</v>
      </c>
      <c r="C34" s="36"/>
      <c r="D34" s="30"/>
      <c r="E34" s="30"/>
      <c r="F34" s="30"/>
      <c r="G34" s="30" t="s">
        <v>233</v>
      </c>
      <c r="H34" s="76" t="s">
        <v>215</v>
      </c>
      <c r="I34" s="77">
        <v>629.6</v>
      </c>
      <c r="J34" s="77"/>
      <c r="K34" s="77"/>
      <c r="L34" s="77"/>
      <c r="M34" s="34">
        <f t="shared" si="1"/>
        <v>629.6</v>
      </c>
      <c r="N34" s="78"/>
      <c r="O34" s="79"/>
    </row>
    <row r="35" spans="1:15" ht="15.75" customHeight="1">
      <c r="A35" s="31"/>
      <c r="B35" s="36" t="s">
        <v>234</v>
      </c>
      <c r="C35" s="36" t="s">
        <v>133</v>
      </c>
      <c r="D35" s="30" t="s">
        <v>235</v>
      </c>
      <c r="E35" s="30" t="s">
        <v>236</v>
      </c>
      <c r="F35" s="30" t="s">
        <v>42</v>
      </c>
      <c r="G35" s="30" t="s">
        <v>43</v>
      </c>
      <c r="H35" s="62" t="s">
        <v>215</v>
      </c>
      <c r="I35" s="77">
        <v>607.1</v>
      </c>
      <c r="J35" s="77"/>
      <c r="K35" s="77">
        <v>0</v>
      </c>
      <c r="L35" s="77"/>
      <c r="M35" s="34">
        <f t="shared" si="1"/>
        <v>607.1</v>
      </c>
      <c r="N35" s="78"/>
      <c r="O35" s="79"/>
    </row>
    <row r="36" spans="1:15" ht="15.75" customHeight="1">
      <c r="A36" s="31"/>
      <c r="B36" s="80" t="s">
        <v>237</v>
      </c>
      <c r="C36" s="80"/>
      <c r="D36" s="81"/>
      <c r="E36" s="81"/>
      <c r="F36" s="81"/>
      <c r="G36" s="81" t="s">
        <v>233</v>
      </c>
      <c r="H36" s="82" t="s">
        <v>215</v>
      </c>
      <c r="I36" s="77">
        <v>604.1</v>
      </c>
      <c r="J36" s="77"/>
      <c r="K36" s="77"/>
      <c r="L36" s="77"/>
      <c r="M36" s="34">
        <f t="shared" si="1"/>
        <v>604.1</v>
      </c>
      <c r="N36" s="78"/>
      <c r="O36" s="79"/>
    </row>
    <row r="37" spans="1:15" ht="17.25" customHeight="1">
      <c r="A37" s="31"/>
      <c r="B37" s="80" t="s">
        <v>238</v>
      </c>
      <c r="C37" s="80" t="s">
        <v>239</v>
      </c>
      <c r="D37" s="81">
        <v>2003</v>
      </c>
      <c r="E37" s="81">
        <v>40802</v>
      </c>
      <c r="F37" s="81" t="s">
        <v>25</v>
      </c>
      <c r="G37" s="81" t="s">
        <v>26</v>
      </c>
      <c r="H37" s="82" t="s">
        <v>215</v>
      </c>
      <c r="I37" s="77">
        <v>580.4</v>
      </c>
      <c r="J37" s="77"/>
      <c r="K37" s="77">
        <v>0</v>
      </c>
      <c r="L37" s="77"/>
      <c r="M37" s="34">
        <f t="shared" si="1"/>
        <v>580.4</v>
      </c>
      <c r="N37" s="35"/>
      <c r="O37" s="35"/>
    </row>
    <row r="38" spans="1:15" ht="17.25" customHeight="1">
      <c r="A38" s="31"/>
      <c r="B38" t="s">
        <v>240</v>
      </c>
      <c r="C38" t="s">
        <v>79</v>
      </c>
      <c r="D38" s="6">
        <v>1974</v>
      </c>
      <c r="E38" s="30" t="s">
        <v>241</v>
      </c>
      <c r="F38" s="30" t="s">
        <v>242</v>
      </c>
      <c r="G38" s="6" t="s">
        <v>243</v>
      </c>
      <c r="H38" s="82" t="s">
        <v>215</v>
      </c>
      <c r="I38" s="77"/>
      <c r="J38" s="77"/>
      <c r="K38" s="77">
        <v>567.5</v>
      </c>
      <c r="L38" s="77"/>
      <c r="M38" s="34">
        <f t="shared" si="1"/>
        <v>567.5</v>
      </c>
      <c r="N38" s="35"/>
      <c r="O38" s="35"/>
    </row>
    <row r="39" spans="1:15" ht="12.75" customHeight="1">
      <c r="A39" s="31"/>
      <c r="B39" s="36"/>
      <c r="C39" s="36"/>
      <c r="D39" s="30"/>
      <c r="E39" s="30"/>
      <c r="F39" s="30"/>
      <c r="G39" s="30"/>
      <c r="H39" s="83"/>
      <c r="I39" s="66"/>
      <c r="J39" s="67"/>
      <c r="K39" s="68"/>
      <c r="L39" s="35"/>
      <c r="M39" s="35"/>
      <c r="N39" s="35"/>
      <c r="O39" s="35"/>
    </row>
    <row r="40" spans="1:17" ht="12.75" customHeight="1">
      <c r="A40" s="50" t="s">
        <v>215</v>
      </c>
      <c r="B40" s="51" t="s">
        <v>244</v>
      </c>
      <c r="C40" s="84"/>
      <c r="D40" s="84"/>
      <c r="E40" s="85"/>
      <c r="F40" s="85"/>
      <c r="G40" s="85"/>
      <c r="H40" s="85"/>
      <c r="I40" s="71"/>
      <c r="J40" s="72"/>
      <c r="K40" s="40"/>
      <c r="L40" s="39"/>
      <c r="M40" s="39"/>
      <c r="N40" s="23"/>
      <c r="O40" s="23"/>
      <c r="P40" s="23"/>
      <c r="Q40" s="23"/>
    </row>
    <row r="41" spans="1:17" ht="12.75" customHeight="1">
      <c r="A41" s="20" t="s">
        <v>14</v>
      </c>
      <c r="B41" s="20" t="s">
        <v>15</v>
      </c>
      <c r="C41" s="20" t="s">
        <v>16</v>
      </c>
      <c r="D41" s="24" t="s">
        <v>17</v>
      </c>
      <c r="E41" s="24" t="s">
        <v>18</v>
      </c>
      <c r="F41" s="24" t="s">
        <v>19</v>
      </c>
      <c r="G41" s="21" t="s">
        <v>20</v>
      </c>
      <c r="H41" s="20" t="s">
        <v>21</v>
      </c>
      <c r="I41" s="25">
        <v>1</v>
      </c>
      <c r="J41" s="47">
        <v>2</v>
      </c>
      <c r="K41" s="47">
        <v>3</v>
      </c>
      <c r="L41" s="61">
        <v>4</v>
      </c>
      <c r="M41" s="27" t="s">
        <v>22</v>
      </c>
      <c r="N41" s="23"/>
      <c r="O41" s="23"/>
      <c r="P41" s="23"/>
      <c r="Q41" s="23"/>
    </row>
    <row r="42" spans="1:13" ht="16.5" customHeight="1">
      <c r="A42" s="29"/>
      <c r="B42" s="80" t="s">
        <v>245</v>
      </c>
      <c r="C42" s="80" t="s">
        <v>121</v>
      </c>
      <c r="D42" s="81">
        <v>2004</v>
      </c>
      <c r="E42" s="81">
        <v>39985</v>
      </c>
      <c r="F42" s="81" t="s">
        <v>96</v>
      </c>
      <c r="G42" s="81" t="s">
        <v>97</v>
      </c>
      <c r="H42" s="62" t="s">
        <v>215</v>
      </c>
      <c r="I42" s="77">
        <v>593.2</v>
      </c>
      <c r="J42" s="77">
        <v>586.7</v>
      </c>
      <c r="K42" s="77">
        <v>588.8</v>
      </c>
      <c r="L42" s="77"/>
      <c r="M42" s="34">
        <f>L42+K42+J42+I42</f>
        <v>1768.7</v>
      </c>
    </row>
    <row r="43" spans="1:13" ht="16.5" customHeight="1">
      <c r="A43" s="29"/>
      <c r="B43" t="s">
        <v>246</v>
      </c>
      <c r="C43" t="s">
        <v>247</v>
      </c>
      <c r="D43" s="6"/>
      <c r="G43" s="6" t="s">
        <v>248</v>
      </c>
      <c r="H43" s="76" t="s">
        <v>215</v>
      </c>
      <c r="I43" s="77"/>
      <c r="J43" s="77"/>
      <c r="K43" s="77">
        <v>625.8</v>
      </c>
      <c r="L43" s="77"/>
      <c r="M43" s="34">
        <f>L43+K43+J43+I43</f>
        <v>625.8</v>
      </c>
    </row>
    <row r="44" spans="1:13" ht="16.5" customHeight="1">
      <c r="A44" s="29"/>
      <c r="B44" s="86" t="s">
        <v>249</v>
      </c>
      <c r="C44" s="86" t="s">
        <v>99</v>
      </c>
      <c r="D44" s="81" t="s">
        <v>250</v>
      </c>
      <c r="E44" s="81" t="s">
        <v>251</v>
      </c>
      <c r="F44" s="81" t="s">
        <v>42</v>
      </c>
      <c r="G44" s="81" t="s">
        <v>43</v>
      </c>
      <c r="H44" s="62" t="s">
        <v>215</v>
      </c>
      <c r="I44" s="77"/>
      <c r="J44" s="77"/>
      <c r="K44" s="77">
        <v>494.1</v>
      </c>
      <c r="L44" s="77"/>
      <c r="M44" s="34">
        <f>L44+K44+J44+I44</f>
        <v>494.1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Q50" sqref="Q50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5.8515625" style="0" customWidth="1"/>
    <col min="13" max="13" width="8.00390625" style="0" customWidth="1"/>
    <col min="14" max="14" width="5.8515625" style="0" customWidth="1"/>
    <col min="15" max="15" width="8.57421875" style="0" customWidth="1"/>
    <col min="16" max="18" width="9.140625" style="0" customWidth="1"/>
    <col min="19" max="19" width="17.57421875" style="0" customWidth="1"/>
  </cols>
  <sheetData>
    <row r="1" spans="1:14" ht="22.5" customHeight="1">
      <c r="A1" s="8" t="str">
        <f>Souhrn!B1</f>
        <v>Českolipská Liga</v>
      </c>
      <c r="B1" s="9"/>
      <c r="C1" s="10" t="str">
        <f>Souhrn!B2</f>
        <v>po III. kole</v>
      </c>
      <c r="D1" s="11" t="s">
        <v>10</v>
      </c>
      <c r="E1" s="12"/>
      <c r="F1" s="12"/>
      <c r="G1" s="12"/>
      <c r="H1" s="12"/>
      <c r="I1" s="13"/>
      <c r="N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50" t="s">
        <v>252</v>
      </c>
      <c r="B4" s="50" t="s">
        <v>183</v>
      </c>
      <c r="C4" s="87"/>
      <c r="D4" s="87"/>
      <c r="E4" s="55"/>
      <c r="F4" s="55"/>
      <c r="G4" s="55"/>
      <c r="H4" s="55"/>
      <c r="I4" s="56"/>
      <c r="J4" s="57"/>
      <c r="K4" s="46"/>
      <c r="L4" s="27"/>
      <c r="M4" s="27"/>
      <c r="N4" s="35"/>
      <c r="O4" s="35"/>
    </row>
    <row r="5" spans="1:19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47">
        <v>2</v>
      </c>
      <c r="K5" s="47">
        <v>3</v>
      </c>
      <c r="L5" s="61">
        <v>4</v>
      </c>
      <c r="M5" s="27" t="s">
        <v>22</v>
      </c>
      <c r="N5" s="28"/>
      <c r="O5" s="28"/>
      <c r="P5" s="23"/>
      <c r="Q5" s="23"/>
      <c r="R5" s="23"/>
      <c r="S5" s="23"/>
    </row>
    <row r="6" spans="1:15" ht="15" customHeight="1">
      <c r="A6" s="31"/>
      <c r="B6" s="88" t="s">
        <v>253</v>
      </c>
      <c r="C6" s="88" t="s">
        <v>208</v>
      </c>
      <c r="D6" s="89">
        <v>2006</v>
      </c>
      <c r="E6" s="90">
        <v>44545</v>
      </c>
      <c r="F6" s="91">
        <v>69</v>
      </c>
      <c r="G6" s="6" t="s">
        <v>153</v>
      </c>
      <c r="H6" s="92" t="s">
        <v>252</v>
      </c>
      <c r="I6" s="93">
        <v>342</v>
      </c>
      <c r="J6" s="94">
        <v>350</v>
      </c>
      <c r="K6" s="93">
        <v>346</v>
      </c>
      <c r="L6" s="93"/>
      <c r="M6" s="95">
        <f aca="true" t="shared" si="0" ref="M6:M20">L6+K6+J6+I6</f>
        <v>1038</v>
      </c>
      <c r="N6" s="35"/>
      <c r="O6" s="35"/>
    </row>
    <row r="7" spans="1:15" ht="15" customHeight="1">
      <c r="A7" s="31"/>
      <c r="B7" s="88" t="s">
        <v>254</v>
      </c>
      <c r="C7" s="88" t="s">
        <v>131</v>
      </c>
      <c r="D7" s="89">
        <v>2007</v>
      </c>
      <c r="E7" s="90">
        <v>44531</v>
      </c>
      <c r="F7" s="91">
        <v>69</v>
      </c>
      <c r="G7" s="6" t="s">
        <v>153</v>
      </c>
      <c r="H7" s="92" t="s">
        <v>252</v>
      </c>
      <c r="I7" s="93">
        <v>331</v>
      </c>
      <c r="J7" s="94">
        <v>352</v>
      </c>
      <c r="K7" s="93">
        <v>349</v>
      </c>
      <c r="L7" s="93"/>
      <c r="M7" s="95">
        <f t="shared" si="0"/>
        <v>1032</v>
      </c>
      <c r="N7" s="35"/>
      <c r="O7" s="35"/>
    </row>
    <row r="8" spans="1:15" ht="15" customHeight="1">
      <c r="A8" s="31"/>
      <c r="B8" s="88" t="s">
        <v>255</v>
      </c>
      <c r="C8" s="88" t="s">
        <v>47</v>
      </c>
      <c r="D8" s="89">
        <v>2007</v>
      </c>
      <c r="E8" s="90">
        <v>44628</v>
      </c>
      <c r="F8" s="91">
        <v>69</v>
      </c>
      <c r="G8" s="6" t="s">
        <v>153</v>
      </c>
      <c r="H8" s="96" t="s">
        <v>252</v>
      </c>
      <c r="I8" s="93"/>
      <c r="J8" s="94">
        <v>360</v>
      </c>
      <c r="K8" s="93">
        <v>358</v>
      </c>
      <c r="L8" s="93"/>
      <c r="M8" s="95">
        <f t="shared" si="0"/>
        <v>718</v>
      </c>
      <c r="N8" s="35"/>
      <c r="O8" s="35"/>
    </row>
    <row r="9" spans="1:15" ht="15" customHeight="1">
      <c r="A9" s="31"/>
      <c r="B9" t="s">
        <v>256</v>
      </c>
      <c r="C9" t="s">
        <v>133</v>
      </c>
      <c r="D9" s="6"/>
      <c r="F9" s="30" t="s">
        <v>42</v>
      </c>
      <c r="G9" s="31" t="s">
        <v>43</v>
      </c>
      <c r="H9" s="97" t="s">
        <v>252</v>
      </c>
      <c r="I9" s="93">
        <v>347</v>
      </c>
      <c r="J9" s="49"/>
      <c r="K9" s="93">
        <v>371</v>
      </c>
      <c r="L9" s="49"/>
      <c r="M9" s="95">
        <f t="shared" si="0"/>
        <v>718</v>
      </c>
      <c r="N9" s="35"/>
      <c r="O9" s="35"/>
    </row>
    <row r="10" spans="1:15" ht="15" customHeight="1">
      <c r="A10" s="31"/>
      <c r="B10" s="88" t="s">
        <v>257</v>
      </c>
      <c r="C10" s="88" t="s">
        <v>258</v>
      </c>
      <c r="D10" s="89">
        <v>2006</v>
      </c>
      <c r="E10" s="90">
        <v>41690</v>
      </c>
      <c r="F10" s="91">
        <v>69</v>
      </c>
      <c r="G10" s="6" t="s">
        <v>153</v>
      </c>
      <c r="H10" s="97" t="s">
        <v>252</v>
      </c>
      <c r="I10" s="93"/>
      <c r="J10" s="49">
        <v>347</v>
      </c>
      <c r="K10" s="93">
        <v>357</v>
      </c>
      <c r="L10" s="49"/>
      <c r="M10" s="95">
        <f t="shared" si="0"/>
        <v>704</v>
      </c>
      <c r="N10" s="35"/>
      <c r="O10" s="35"/>
    </row>
    <row r="11" spans="1:15" ht="15" customHeight="1">
      <c r="A11" s="31"/>
      <c r="B11" t="s">
        <v>259</v>
      </c>
      <c r="C11" s="98" t="s">
        <v>258</v>
      </c>
      <c r="D11" s="31">
        <v>2006</v>
      </c>
      <c r="E11" s="30" t="s">
        <v>260</v>
      </c>
      <c r="F11" s="30" t="s">
        <v>42</v>
      </c>
      <c r="G11" s="31" t="s">
        <v>43</v>
      </c>
      <c r="H11" s="97" t="s">
        <v>252</v>
      </c>
      <c r="I11" s="93"/>
      <c r="J11" s="49">
        <v>339</v>
      </c>
      <c r="K11" s="93">
        <v>341</v>
      </c>
      <c r="L11" s="49"/>
      <c r="M11" s="95">
        <f t="shared" si="0"/>
        <v>680</v>
      </c>
      <c r="N11" s="35"/>
      <c r="O11" s="35"/>
    </row>
    <row r="12" spans="1:15" ht="15" customHeight="1">
      <c r="A12" s="31"/>
      <c r="B12" s="88" t="s">
        <v>261</v>
      </c>
      <c r="C12" s="88" t="s">
        <v>262</v>
      </c>
      <c r="D12" s="89">
        <v>2008</v>
      </c>
      <c r="E12" s="90">
        <v>45017</v>
      </c>
      <c r="F12" s="91">
        <v>69</v>
      </c>
      <c r="G12" s="6" t="s">
        <v>153</v>
      </c>
      <c r="H12" s="92" t="s">
        <v>252</v>
      </c>
      <c r="I12" s="93"/>
      <c r="J12" s="94">
        <v>344</v>
      </c>
      <c r="K12" s="93">
        <v>330</v>
      </c>
      <c r="L12" s="93"/>
      <c r="M12" s="95">
        <f t="shared" si="0"/>
        <v>674</v>
      </c>
      <c r="N12" s="35"/>
      <c r="O12" s="35"/>
    </row>
    <row r="13" spans="1:15" ht="15" customHeight="1">
      <c r="A13" s="31"/>
      <c r="B13" s="88" t="s">
        <v>263</v>
      </c>
      <c r="C13" s="88" t="s">
        <v>247</v>
      </c>
      <c r="D13" s="89">
        <v>2007</v>
      </c>
      <c r="E13" s="90">
        <v>44532</v>
      </c>
      <c r="F13" s="91">
        <v>69</v>
      </c>
      <c r="G13" s="6" t="s">
        <v>153</v>
      </c>
      <c r="H13" s="92" t="s">
        <v>252</v>
      </c>
      <c r="I13" s="93"/>
      <c r="J13" s="94">
        <v>334</v>
      </c>
      <c r="K13" s="93">
        <v>321</v>
      </c>
      <c r="L13" s="93"/>
      <c r="M13" s="95">
        <f t="shared" si="0"/>
        <v>655</v>
      </c>
      <c r="N13" s="35"/>
      <c r="O13" s="35"/>
    </row>
    <row r="14" spans="1:15" ht="15" customHeight="1">
      <c r="A14" s="31"/>
      <c r="B14" s="88" t="s">
        <v>264</v>
      </c>
      <c r="C14" s="88" t="s">
        <v>90</v>
      </c>
      <c r="D14" s="89">
        <v>2006</v>
      </c>
      <c r="E14" s="90">
        <v>44530</v>
      </c>
      <c r="F14" s="91">
        <v>69</v>
      </c>
      <c r="G14" s="6" t="s">
        <v>153</v>
      </c>
      <c r="H14" s="99" t="s">
        <v>252</v>
      </c>
      <c r="I14" s="93"/>
      <c r="J14" s="94">
        <v>335</v>
      </c>
      <c r="K14" s="93">
        <v>314</v>
      </c>
      <c r="L14" s="93"/>
      <c r="M14" s="95">
        <f t="shared" si="0"/>
        <v>649</v>
      </c>
      <c r="N14" s="35"/>
      <c r="O14" s="35"/>
    </row>
    <row r="15" spans="1:15" ht="15" customHeight="1">
      <c r="A15" s="31"/>
      <c r="B15" s="88" t="s">
        <v>265</v>
      </c>
      <c r="C15" s="88" t="s">
        <v>158</v>
      </c>
      <c r="D15" s="89">
        <v>2009</v>
      </c>
      <c r="E15" s="90">
        <v>45015</v>
      </c>
      <c r="F15" s="91">
        <v>69</v>
      </c>
      <c r="G15" s="6" t="s">
        <v>153</v>
      </c>
      <c r="H15" s="97" t="s">
        <v>252</v>
      </c>
      <c r="I15" s="93"/>
      <c r="J15" s="94">
        <v>309</v>
      </c>
      <c r="K15" s="93">
        <v>328</v>
      </c>
      <c r="L15" s="93"/>
      <c r="M15" s="95">
        <f t="shared" si="0"/>
        <v>637</v>
      </c>
      <c r="N15" s="35"/>
      <c r="O15" s="35"/>
    </row>
    <row r="16" spans="1:15" ht="15" customHeight="1">
      <c r="A16" s="31"/>
      <c r="B16" s="88" t="s">
        <v>266</v>
      </c>
      <c r="C16" s="88" t="s">
        <v>267</v>
      </c>
      <c r="D16" s="89">
        <v>2010</v>
      </c>
      <c r="E16" s="90">
        <v>45016</v>
      </c>
      <c r="F16" s="91">
        <v>69</v>
      </c>
      <c r="G16" s="6" t="s">
        <v>153</v>
      </c>
      <c r="H16" s="96" t="s">
        <v>252</v>
      </c>
      <c r="I16" s="93"/>
      <c r="J16" s="94">
        <v>271</v>
      </c>
      <c r="K16" s="93">
        <v>278</v>
      </c>
      <c r="L16" s="93"/>
      <c r="M16" s="95">
        <f t="shared" si="0"/>
        <v>549</v>
      </c>
      <c r="N16" s="35"/>
      <c r="O16" s="35"/>
    </row>
    <row r="17" spans="1:15" ht="15" customHeight="1">
      <c r="A17" s="31"/>
      <c r="B17" s="100" t="s">
        <v>268</v>
      </c>
      <c r="C17" s="100" t="s">
        <v>125</v>
      </c>
      <c r="D17" s="101">
        <v>2005</v>
      </c>
      <c r="E17" s="101">
        <v>43044</v>
      </c>
      <c r="F17" s="81" t="s">
        <v>152</v>
      </c>
      <c r="G17" s="81" t="s">
        <v>269</v>
      </c>
      <c r="H17" s="92" t="s">
        <v>252</v>
      </c>
      <c r="I17" s="93"/>
      <c r="J17" s="94">
        <v>364</v>
      </c>
      <c r="K17" s="94"/>
      <c r="L17" s="93"/>
      <c r="M17" s="95">
        <f t="shared" si="0"/>
        <v>364</v>
      </c>
      <c r="N17" s="35"/>
      <c r="O17" s="35"/>
    </row>
    <row r="18" spans="1:15" ht="15" customHeight="1">
      <c r="A18" s="31"/>
      <c r="B18" s="102" t="s">
        <v>270</v>
      </c>
      <c r="C18" s="102" t="s">
        <v>271</v>
      </c>
      <c r="D18" s="101">
        <v>2006</v>
      </c>
      <c r="E18" s="101">
        <v>44627</v>
      </c>
      <c r="F18" s="101" t="s">
        <v>152</v>
      </c>
      <c r="G18" s="81" t="s">
        <v>269</v>
      </c>
      <c r="H18" s="99" t="s">
        <v>252</v>
      </c>
      <c r="I18" s="93"/>
      <c r="J18" s="94">
        <v>323</v>
      </c>
      <c r="K18" s="94"/>
      <c r="L18" s="93"/>
      <c r="M18" s="95">
        <f t="shared" si="0"/>
        <v>323</v>
      </c>
      <c r="N18" s="35"/>
      <c r="O18" s="35"/>
    </row>
    <row r="19" spans="1:15" ht="15" customHeight="1">
      <c r="A19" s="31"/>
      <c r="B19" s="88" t="s">
        <v>272</v>
      </c>
      <c r="C19" s="88" t="s">
        <v>273</v>
      </c>
      <c r="D19" s="89"/>
      <c r="E19" s="90"/>
      <c r="F19" s="91">
        <v>200</v>
      </c>
      <c r="G19" s="6" t="s">
        <v>43</v>
      </c>
      <c r="H19" s="92" t="s">
        <v>252</v>
      </c>
      <c r="I19" s="93">
        <v>309</v>
      </c>
      <c r="J19" s="94"/>
      <c r="K19" s="94"/>
      <c r="L19" s="93"/>
      <c r="M19" s="95">
        <f t="shared" si="0"/>
        <v>309</v>
      </c>
      <c r="N19" s="35"/>
      <c r="O19" s="35"/>
    </row>
    <row r="20" spans="1:15" ht="15" customHeight="1">
      <c r="A20" s="31"/>
      <c r="B20" t="s">
        <v>274</v>
      </c>
      <c r="C20" t="s">
        <v>275</v>
      </c>
      <c r="D20" s="6">
        <v>2009</v>
      </c>
      <c r="E20" s="6">
        <v>45021</v>
      </c>
      <c r="F20" s="81" t="s">
        <v>152</v>
      </c>
      <c r="G20" s="103" t="s">
        <v>269</v>
      </c>
      <c r="H20" s="96" t="s">
        <v>252</v>
      </c>
      <c r="I20" s="93"/>
      <c r="J20" s="94">
        <v>266</v>
      </c>
      <c r="K20" s="94"/>
      <c r="L20" s="93"/>
      <c r="M20" s="95">
        <f t="shared" si="0"/>
        <v>266</v>
      </c>
      <c r="N20" s="35"/>
      <c r="O20" s="35"/>
    </row>
    <row r="21" spans="1:11" ht="12.75" customHeight="1">
      <c r="A21" s="31"/>
      <c r="B21" s="31"/>
      <c r="G21" s="81"/>
      <c r="H21" s="103"/>
      <c r="I21" s="66"/>
      <c r="J21" s="67"/>
      <c r="K21" s="68"/>
    </row>
    <row r="22" spans="1:17" ht="12.75" customHeight="1">
      <c r="A22" s="50" t="s">
        <v>276</v>
      </c>
      <c r="B22" s="50" t="s">
        <v>216</v>
      </c>
      <c r="C22" s="104"/>
      <c r="D22" s="20"/>
      <c r="E22" s="21"/>
      <c r="F22" s="21"/>
      <c r="G22" s="85"/>
      <c r="H22" s="105"/>
      <c r="I22" s="71"/>
      <c r="J22" s="72"/>
      <c r="K22" s="40"/>
      <c r="L22" s="39"/>
      <c r="M22" s="39"/>
      <c r="N22" s="23"/>
      <c r="O22" s="23"/>
      <c r="P22" s="23"/>
      <c r="Q22" s="23"/>
    </row>
    <row r="23" spans="1:17" ht="12.75" customHeight="1">
      <c r="A23" s="20" t="s">
        <v>14</v>
      </c>
      <c r="B23" s="20" t="s">
        <v>15</v>
      </c>
      <c r="C23" s="20" t="s">
        <v>16</v>
      </c>
      <c r="D23" s="24" t="s">
        <v>17</v>
      </c>
      <c r="E23" s="24" t="s">
        <v>18</v>
      </c>
      <c r="F23" s="24" t="s">
        <v>19</v>
      </c>
      <c r="G23" s="21" t="s">
        <v>20</v>
      </c>
      <c r="H23" s="20" t="s">
        <v>21</v>
      </c>
      <c r="I23" s="25">
        <v>1</v>
      </c>
      <c r="J23" s="47">
        <v>2</v>
      </c>
      <c r="K23" s="47">
        <v>3</v>
      </c>
      <c r="L23" s="61">
        <v>4</v>
      </c>
      <c r="M23" s="27" t="s">
        <v>22</v>
      </c>
      <c r="N23" s="23"/>
      <c r="O23" s="23"/>
      <c r="P23" s="23"/>
      <c r="Q23" s="23"/>
    </row>
    <row r="24" spans="1:13" ht="15.75" customHeight="1">
      <c r="A24" s="31"/>
      <c r="B24" s="88" t="s">
        <v>150</v>
      </c>
      <c r="C24" s="88" t="s">
        <v>277</v>
      </c>
      <c r="D24" s="89">
        <v>1975</v>
      </c>
      <c r="E24" s="90">
        <v>41677</v>
      </c>
      <c r="F24" s="91">
        <v>69</v>
      </c>
      <c r="G24" s="6" t="s">
        <v>153</v>
      </c>
      <c r="H24" s="97" t="s">
        <v>276</v>
      </c>
      <c r="I24" s="49"/>
      <c r="J24" s="94">
        <v>520</v>
      </c>
      <c r="K24" s="49">
        <v>529</v>
      </c>
      <c r="L24" s="93"/>
      <c r="M24" s="95">
        <f aca="true" t="shared" si="1" ref="M24:M52">L24+K24+J24+I24</f>
        <v>1049</v>
      </c>
    </row>
    <row r="25" spans="1:13" ht="15.75" customHeight="1">
      <c r="A25" s="31"/>
      <c r="B25" t="s">
        <v>278</v>
      </c>
      <c r="C25" s="98" t="s">
        <v>158</v>
      </c>
      <c r="D25" s="106">
        <v>1960</v>
      </c>
      <c r="E25" s="101" t="s">
        <v>279</v>
      </c>
      <c r="F25" s="37" t="s">
        <v>230</v>
      </c>
      <c r="G25" s="31" t="s">
        <v>280</v>
      </c>
      <c r="H25" s="97" t="s">
        <v>281</v>
      </c>
      <c r="I25" s="49">
        <v>540</v>
      </c>
      <c r="J25" s="94">
        <v>542</v>
      </c>
      <c r="K25" s="49">
        <v>529</v>
      </c>
      <c r="L25" s="93"/>
      <c r="M25" s="95">
        <f t="shared" si="1"/>
        <v>1611</v>
      </c>
    </row>
    <row r="26" spans="1:13" ht="15.75" customHeight="1">
      <c r="A26" s="31"/>
      <c r="B26" t="s">
        <v>144</v>
      </c>
      <c r="C26" t="s">
        <v>282</v>
      </c>
      <c r="D26" s="6">
        <v>1973</v>
      </c>
      <c r="E26" s="6">
        <v>44469</v>
      </c>
      <c r="F26" s="30" t="s">
        <v>71</v>
      </c>
      <c r="G26" s="30" t="s">
        <v>72</v>
      </c>
      <c r="H26" s="97" t="s">
        <v>276</v>
      </c>
      <c r="I26" s="49">
        <v>508</v>
      </c>
      <c r="J26" s="94">
        <v>516</v>
      </c>
      <c r="K26" s="49">
        <v>517</v>
      </c>
      <c r="L26" s="93"/>
      <c r="M26" s="95">
        <f t="shared" si="1"/>
        <v>1541</v>
      </c>
    </row>
    <row r="27" spans="1:13" ht="15.75" customHeight="1">
      <c r="A27" s="31"/>
      <c r="B27" s="98" t="s">
        <v>283</v>
      </c>
      <c r="C27" s="98" t="s">
        <v>188</v>
      </c>
      <c r="D27" s="106"/>
      <c r="E27" s="101" t="s">
        <v>284</v>
      </c>
      <c r="F27" s="37"/>
      <c r="G27" s="31" t="s">
        <v>285</v>
      </c>
      <c r="H27" s="97" t="s">
        <v>276</v>
      </c>
      <c r="I27" s="49"/>
      <c r="J27" s="94">
        <v>537</v>
      </c>
      <c r="K27" s="49">
        <v>0</v>
      </c>
      <c r="L27" s="93"/>
      <c r="M27" s="95">
        <f t="shared" si="1"/>
        <v>537</v>
      </c>
    </row>
    <row r="28" spans="1:13" ht="15.75" customHeight="1">
      <c r="A28" s="31"/>
      <c r="B28" s="98" t="s">
        <v>286</v>
      </c>
      <c r="C28" s="98" t="s">
        <v>287</v>
      </c>
      <c r="D28" s="106">
        <v>1976</v>
      </c>
      <c r="E28" s="101" t="s">
        <v>288</v>
      </c>
      <c r="F28" s="37" t="s">
        <v>289</v>
      </c>
      <c r="G28" s="6" t="s">
        <v>290</v>
      </c>
      <c r="H28" s="96" t="s">
        <v>276</v>
      </c>
      <c r="I28" s="49">
        <v>527</v>
      </c>
      <c r="J28" s="94"/>
      <c r="K28" s="49">
        <v>532</v>
      </c>
      <c r="L28" s="93"/>
      <c r="M28" s="95">
        <f t="shared" si="1"/>
        <v>1059</v>
      </c>
    </row>
    <row r="29" spans="1:13" ht="15.75" customHeight="1">
      <c r="A29" s="31"/>
      <c r="B29" s="88" t="s">
        <v>291</v>
      </c>
      <c r="C29" s="88" t="s">
        <v>292</v>
      </c>
      <c r="D29" s="89">
        <v>1969</v>
      </c>
      <c r="E29" s="90">
        <v>1575</v>
      </c>
      <c r="F29" s="91">
        <v>69</v>
      </c>
      <c r="G29" s="6" t="s">
        <v>153</v>
      </c>
      <c r="H29" s="97" t="s">
        <v>276</v>
      </c>
      <c r="I29" s="49">
        <v>510</v>
      </c>
      <c r="J29" s="94">
        <v>517</v>
      </c>
      <c r="K29" s="49">
        <v>522</v>
      </c>
      <c r="L29" s="93"/>
      <c r="M29" s="95">
        <f t="shared" si="1"/>
        <v>1549</v>
      </c>
    </row>
    <row r="30" spans="1:13" ht="15.75" customHeight="1">
      <c r="A30" s="31"/>
      <c r="B30" s="88" t="s">
        <v>291</v>
      </c>
      <c r="C30" s="88" t="s">
        <v>39</v>
      </c>
      <c r="D30" s="89">
        <v>2004</v>
      </c>
      <c r="E30" s="90">
        <v>43043</v>
      </c>
      <c r="F30" s="91">
        <v>69</v>
      </c>
      <c r="G30" s="6" t="s">
        <v>153</v>
      </c>
      <c r="H30" s="97" t="s">
        <v>276</v>
      </c>
      <c r="I30" s="49">
        <v>540</v>
      </c>
      <c r="J30" s="94">
        <v>503</v>
      </c>
      <c r="K30" s="49">
        <v>516</v>
      </c>
      <c r="L30" s="93"/>
      <c r="M30" s="95">
        <f t="shared" si="1"/>
        <v>1559</v>
      </c>
    </row>
    <row r="31" spans="1:13" ht="15.75" customHeight="1">
      <c r="A31" s="31"/>
      <c r="B31" s="88" t="s">
        <v>293</v>
      </c>
      <c r="C31" s="88" t="s">
        <v>220</v>
      </c>
      <c r="D31" s="89">
        <v>1945</v>
      </c>
      <c r="E31" s="90">
        <v>1129</v>
      </c>
      <c r="F31" s="91">
        <v>19</v>
      </c>
      <c r="G31" s="6" t="s">
        <v>294</v>
      </c>
      <c r="H31" s="97" t="s">
        <v>276</v>
      </c>
      <c r="I31" s="49"/>
      <c r="J31" s="94"/>
      <c r="K31" s="49">
        <v>512</v>
      </c>
      <c r="L31" s="93"/>
      <c r="M31" s="95">
        <f t="shared" si="1"/>
        <v>512</v>
      </c>
    </row>
    <row r="32" spans="1:13" ht="15.75" customHeight="1">
      <c r="A32" s="31"/>
      <c r="B32" s="88" t="s">
        <v>295</v>
      </c>
      <c r="C32" s="88" t="s">
        <v>145</v>
      </c>
      <c r="D32" s="89">
        <v>1985</v>
      </c>
      <c r="E32" s="90">
        <v>45072</v>
      </c>
      <c r="F32" s="91">
        <v>69</v>
      </c>
      <c r="G32" s="6" t="s">
        <v>153</v>
      </c>
      <c r="H32" s="97" t="s">
        <v>276</v>
      </c>
      <c r="I32" s="49"/>
      <c r="J32" s="94"/>
      <c r="K32" s="49">
        <v>512</v>
      </c>
      <c r="L32" s="93"/>
      <c r="M32" s="95">
        <f t="shared" si="1"/>
        <v>512</v>
      </c>
    </row>
    <row r="33" spans="1:13" ht="15.75" customHeight="1">
      <c r="A33" s="31"/>
      <c r="B33" t="s">
        <v>296</v>
      </c>
      <c r="C33" t="s">
        <v>297</v>
      </c>
      <c r="D33" s="6">
        <v>1957</v>
      </c>
      <c r="F33" s="6" t="s">
        <v>298</v>
      </c>
      <c r="G33" s="6" t="s">
        <v>299</v>
      </c>
      <c r="H33" s="96" t="s">
        <v>276</v>
      </c>
      <c r="I33" s="49">
        <v>459</v>
      </c>
      <c r="J33" s="94">
        <v>412</v>
      </c>
      <c r="K33" s="49">
        <v>460</v>
      </c>
      <c r="L33" s="93"/>
      <c r="M33" s="95">
        <f t="shared" si="1"/>
        <v>1331</v>
      </c>
    </row>
    <row r="34" spans="1:13" ht="15.75" customHeight="1">
      <c r="A34" s="31"/>
      <c r="B34" s="98" t="s">
        <v>300</v>
      </c>
      <c r="C34" s="98" t="s">
        <v>111</v>
      </c>
      <c r="D34" s="106">
        <v>1976</v>
      </c>
      <c r="E34" s="101" t="s">
        <v>301</v>
      </c>
      <c r="F34" s="37" t="s">
        <v>289</v>
      </c>
      <c r="G34" s="6" t="s">
        <v>290</v>
      </c>
      <c r="H34" s="97" t="s">
        <v>276</v>
      </c>
      <c r="I34" s="49"/>
      <c r="J34" s="94"/>
      <c r="K34" s="49">
        <v>0</v>
      </c>
      <c r="L34" s="93"/>
      <c r="M34" s="95">
        <f t="shared" si="1"/>
        <v>0</v>
      </c>
    </row>
    <row r="35" spans="1:13" ht="15.75" customHeight="1">
      <c r="A35" s="31"/>
      <c r="B35" s="88" t="s">
        <v>302</v>
      </c>
      <c r="C35" s="88" t="s">
        <v>54</v>
      </c>
      <c r="D35" s="89">
        <v>1965</v>
      </c>
      <c r="E35" s="90">
        <v>44671</v>
      </c>
      <c r="F35" s="91">
        <v>159</v>
      </c>
      <c r="G35" s="6" t="s">
        <v>225</v>
      </c>
      <c r="H35" s="97" t="s">
        <v>276</v>
      </c>
      <c r="I35" s="49"/>
      <c r="J35" s="94">
        <v>493</v>
      </c>
      <c r="K35" s="49">
        <v>495</v>
      </c>
      <c r="L35" s="93"/>
      <c r="M35" s="95">
        <f t="shared" si="1"/>
        <v>988</v>
      </c>
    </row>
    <row r="36" spans="1:13" ht="15.75" customHeight="1">
      <c r="A36" s="31"/>
      <c r="B36" s="88" t="s">
        <v>303</v>
      </c>
      <c r="C36" s="88" t="s">
        <v>220</v>
      </c>
      <c r="D36" s="89">
        <v>1971</v>
      </c>
      <c r="E36" s="90">
        <v>27359</v>
      </c>
      <c r="F36" s="91">
        <v>69</v>
      </c>
      <c r="G36" s="6" t="s">
        <v>153</v>
      </c>
      <c r="H36" s="96" t="s">
        <v>276</v>
      </c>
      <c r="I36" s="49"/>
      <c r="J36" s="94"/>
      <c r="K36" s="49">
        <v>523</v>
      </c>
      <c r="L36" s="93"/>
      <c r="M36" s="95">
        <f t="shared" si="1"/>
        <v>523</v>
      </c>
    </row>
    <row r="37" spans="1:13" ht="15.75" customHeight="1">
      <c r="A37" s="31"/>
      <c r="B37" t="s">
        <v>304</v>
      </c>
      <c r="C37" t="s">
        <v>287</v>
      </c>
      <c r="D37" s="6">
        <v>1973</v>
      </c>
      <c r="F37" s="6" t="s">
        <v>298</v>
      </c>
      <c r="G37" s="6" t="s">
        <v>299</v>
      </c>
      <c r="H37" s="97" t="s">
        <v>276</v>
      </c>
      <c r="I37" s="49">
        <v>532</v>
      </c>
      <c r="J37" s="94">
        <v>524</v>
      </c>
      <c r="K37" s="49">
        <v>524</v>
      </c>
      <c r="L37" s="93"/>
      <c r="M37" s="95">
        <f t="shared" si="1"/>
        <v>1580</v>
      </c>
    </row>
    <row r="38" spans="1:13" ht="15.75" customHeight="1">
      <c r="A38" s="31"/>
      <c r="B38" s="88" t="s">
        <v>305</v>
      </c>
      <c r="C38" s="88" t="s">
        <v>306</v>
      </c>
      <c r="D38" s="89">
        <v>1962</v>
      </c>
      <c r="E38" s="90">
        <v>41071</v>
      </c>
      <c r="F38" s="91">
        <v>69</v>
      </c>
      <c r="G38" s="6" t="s">
        <v>153</v>
      </c>
      <c r="H38" s="97" t="s">
        <v>276</v>
      </c>
      <c r="I38" s="49"/>
      <c r="J38" s="94"/>
      <c r="K38" s="49">
        <v>519</v>
      </c>
      <c r="L38" s="93"/>
      <c r="M38" s="95">
        <f t="shared" si="1"/>
        <v>519</v>
      </c>
    </row>
    <row r="39" spans="1:13" ht="15.75" customHeight="1">
      <c r="A39" s="31"/>
      <c r="B39" t="s">
        <v>307</v>
      </c>
      <c r="C39" s="98" t="s">
        <v>28</v>
      </c>
      <c r="D39" s="31">
        <v>2004</v>
      </c>
      <c r="E39" s="30" t="s">
        <v>308</v>
      </c>
      <c r="F39" s="30" t="s">
        <v>42</v>
      </c>
      <c r="G39" s="31" t="s">
        <v>43</v>
      </c>
      <c r="H39" s="97" t="s">
        <v>276</v>
      </c>
      <c r="I39" s="49">
        <v>514</v>
      </c>
      <c r="J39" s="94">
        <v>521</v>
      </c>
      <c r="K39" s="49">
        <v>507</v>
      </c>
      <c r="L39" s="93"/>
      <c r="M39" s="95">
        <f t="shared" si="1"/>
        <v>1542</v>
      </c>
    </row>
    <row r="40" spans="1:13" ht="15.75" customHeight="1">
      <c r="A40" s="31"/>
      <c r="B40" t="s">
        <v>159</v>
      </c>
      <c r="C40" t="s">
        <v>54</v>
      </c>
      <c r="D40" s="6">
        <v>1976</v>
      </c>
      <c r="E40" s="6" t="s">
        <v>70</v>
      </c>
      <c r="F40" s="30" t="s">
        <v>71</v>
      </c>
      <c r="G40" s="30" t="s">
        <v>72</v>
      </c>
      <c r="H40" s="97" t="s">
        <v>276</v>
      </c>
      <c r="I40" s="49"/>
      <c r="J40" s="94"/>
      <c r="K40" s="49">
        <v>493</v>
      </c>
      <c r="L40" s="93"/>
      <c r="M40" s="95">
        <f t="shared" si="1"/>
        <v>493</v>
      </c>
    </row>
    <row r="41" spans="1:13" ht="15.75" customHeight="1">
      <c r="A41" s="31"/>
      <c r="B41" t="s">
        <v>309</v>
      </c>
      <c r="C41" t="s">
        <v>63</v>
      </c>
      <c r="D41" s="6"/>
      <c r="F41" s="30" t="s">
        <v>42</v>
      </c>
      <c r="G41" s="31" t="s">
        <v>43</v>
      </c>
      <c r="H41" s="97" t="s">
        <v>276</v>
      </c>
      <c r="I41" s="49">
        <v>554</v>
      </c>
      <c r="J41" s="94"/>
      <c r="K41" s="49">
        <v>0</v>
      </c>
      <c r="L41" s="93"/>
      <c r="M41" s="95">
        <f t="shared" si="1"/>
        <v>554</v>
      </c>
    </row>
    <row r="42" spans="1:13" ht="15.75" customHeight="1">
      <c r="A42" s="31"/>
      <c r="B42" t="s">
        <v>310</v>
      </c>
      <c r="C42" t="s">
        <v>311</v>
      </c>
      <c r="D42" s="6">
        <v>1942</v>
      </c>
      <c r="E42" s="6">
        <v>14099</v>
      </c>
      <c r="F42" s="6" t="s">
        <v>312</v>
      </c>
      <c r="G42" s="6" t="s">
        <v>313</v>
      </c>
      <c r="H42" s="97" t="s">
        <v>276</v>
      </c>
      <c r="I42" s="49"/>
      <c r="J42" s="94">
        <v>493</v>
      </c>
      <c r="K42" s="49">
        <v>523</v>
      </c>
      <c r="L42" s="93"/>
      <c r="M42" s="95">
        <f t="shared" si="1"/>
        <v>1016</v>
      </c>
    </row>
    <row r="43" spans="1:13" ht="15.75" customHeight="1">
      <c r="A43" s="31"/>
      <c r="B43" t="s">
        <v>314</v>
      </c>
      <c r="C43" t="s">
        <v>315</v>
      </c>
      <c r="D43" s="6">
        <v>1956</v>
      </c>
      <c r="E43" s="37" t="s">
        <v>316</v>
      </c>
      <c r="F43" s="37" t="s">
        <v>289</v>
      </c>
      <c r="G43" s="6" t="s">
        <v>290</v>
      </c>
      <c r="H43" s="97" t="s">
        <v>276</v>
      </c>
      <c r="I43" s="49">
        <v>460</v>
      </c>
      <c r="J43" s="94">
        <v>476</v>
      </c>
      <c r="K43" s="49">
        <v>468</v>
      </c>
      <c r="L43" s="93"/>
      <c r="M43" s="95">
        <f t="shared" si="1"/>
        <v>1404</v>
      </c>
    </row>
    <row r="44" spans="1:13" ht="15.75" customHeight="1">
      <c r="A44" s="31"/>
      <c r="B44" t="s">
        <v>317</v>
      </c>
      <c r="C44" t="s">
        <v>79</v>
      </c>
      <c r="D44" s="6">
        <v>1962</v>
      </c>
      <c r="E44" s="6">
        <v>43263</v>
      </c>
      <c r="F44" s="6">
        <v>121</v>
      </c>
      <c r="G44" s="6" t="s">
        <v>318</v>
      </c>
      <c r="H44" s="97" t="s">
        <v>276</v>
      </c>
      <c r="I44" s="49"/>
      <c r="J44" s="94"/>
      <c r="K44" s="49">
        <v>526</v>
      </c>
      <c r="L44" s="93"/>
      <c r="M44" s="95">
        <f t="shared" si="1"/>
        <v>526</v>
      </c>
    </row>
    <row r="45" spans="2:13" ht="16.5" customHeight="1">
      <c r="B45" s="98" t="s">
        <v>319</v>
      </c>
      <c r="C45" s="98" t="s">
        <v>111</v>
      </c>
      <c r="D45" s="106">
        <v>1965</v>
      </c>
      <c r="E45" s="101" t="s">
        <v>320</v>
      </c>
      <c r="F45" s="101" t="s">
        <v>152</v>
      </c>
      <c r="G45" s="103" t="s">
        <v>269</v>
      </c>
      <c r="H45" s="97" t="s">
        <v>276</v>
      </c>
      <c r="I45" s="49">
        <v>516</v>
      </c>
      <c r="J45" s="94">
        <v>502</v>
      </c>
      <c r="K45" s="94"/>
      <c r="L45" s="49"/>
      <c r="M45" s="95">
        <f t="shared" si="1"/>
        <v>1018</v>
      </c>
    </row>
    <row r="46" spans="2:13" ht="16.5" customHeight="1">
      <c r="B46" t="s">
        <v>321</v>
      </c>
      <c r="C46" t="s">
        <v>322</v>
      </c>
      <c r="D46" s="6"/>
      <c r="F46" s="37" t="s">
        <v>42</v>
      </c>
      <c r="G46" s="31" t="s">
        <v>43</v>
      </c>
      <c r="H46" s="97" t="s">
        <v>276</v>
      </c>
      <c r="I46" s="49"/>
      <c r="J46" s="94"/>
      <c r="K46" s="94"/>
      <c r="L46" s="49"/>
      <c r="M46" s="95">
        <f t="shared" si="1"/>
        <v>0</v>
      </c>
    </row>
    <row r="47" spans="2:13" ht="16.5" customHeight="1">
      <c r="B47" t="s">
        <v>323</v>
      </c>
      <c r="C47" t="s">
        <v>324</v>
      </c>
      <c r="D47" s="6"/>
      <c r="F47" s="37" t="s">
        <v>42</v>
      </c>
      <c r="G47" s="31" t="s">
        <v>43</v>
      </c>
      <c r="H47" s="97" t="s">
        <v>276</v>
      </c>
      <c r="I47" s="49"/>
      <c r="J47" s="94">
        <v>492</v>
      </c>
      <c r="K47" s="94"/>
      <c r="L47" s="49"/>
      <c r="M47" s="95">
        <f t="shared" si="1"/>
        <v>492</v>
      </c>
    </row>
    <row r="48" spans="2:13" ht="16.5" customHeight="1">
      <c r="B48" s="98" t="s">
        <v>325</v>
      </c>
      <c r="C48" s="98" t="s">
        <v>326</v>
      </c>
      <c r="D48" s="106">
        <v>1974</v>
      </c>
      <c r="E48" s="101" t="s">
        <v>327</v>
      </c>
      <c r="F48" s="37" t="s">
        <v>71</v>
      </c>
      <c r="G48" s="103" t="s">
        <v>72</v>
      </c>
      <c r="H48" s="97" t="s">
        <v>276</v>
      </c>
      <c r="I48" s="49">
        <v>432</v>
      </c>
      <c r="J48" s="94">
        <v>450</v>
      </c>
      <c r="K48" s="94"/>
      <c r="L48" s="49"/>
      <c r="M48" s="95">
        <f t="shared" si="1"/>
        <v>882</v>
      </c>
    </row>
    <row r="49" spans="2:13" ht="16.5" customHeight="1">
      <c r="B49" s="107" t="s">
        <v>328</v>
      </c>
      <c r="C49" s="98"/>
      <c r="D49" s="106"/>
      <c r="E49" s="101"/>
      <c r="F49" s="37"/>
      <c r="G49" s="108" t="s">
        <v>329</v>
      </c>
      <c r="H49" s="97" t="s">
        <v>276</v>
      </c>
      <c r="I49" s="49">
        <v>558</v>
      </c>
      <c r="J49" s="94"/>
      <c r="K49" s="94"/>
      <c r="L49" s="49"/>
      <c r="M49" s="95">
        <f t="shared" si="1"/>
        <v>558</v>
      </c>
    </row>
    <row r="50" spans="2:13" ht="16.5" customHeight="1">
      <c r="B50" s="107" t="s">
        <v>330</v>
      </c>
      <c r="C50" s="98"/>
      <c r="D50" s="106"/>
      <c r="E50" s="101"/>
      <c r="F50" s="37"/>
      <c r="G50" s="108" t="s">
        <v>331</v>
      </c>
      <c r="H50" s="97" t="s">
        <v>276</v>
      </c>
      <c r="I50" s="49">
        <v>530</v>
      </c>
      <c r="J50" s="94"/>
      <c r="K50" s="94"/>
      <c r="L50" s="49"/>
      <c r="M50" s="95">
        <f t="shared" si="1"/>
        <v>530</v>
      </c>
    </row>
    <row r="51" spans="2:13" ht="16.5" customHeight="1">
      <c r="B51" s="107" t="s">
        <v>332</v>
      </c>
      <c r="C51" s="98"/>
      <c r="D51" s="106"/>
      <c r="E51" s="101"/>
      <c r="F51" s="37"/>
      <c r="G51" s="108" t="s">
        <v>333</v>
      </c>
      <c r="H51" s="97" t="s">
        <v>276</v>
      </c>
      <c r="I51" s="49">
        <v>504</v>
      </c>
      <c r="J51" s="94"/>
      <c r="K51" s="94"/>
      <c r="L51" s="49"/>
      <c r="M51" s="95">
        <f t="shared" si="1"/>
        <v>504</v>
      </c>
    </row>
    <row r="52" spans="2:13" ht="16.5" customHeight="1">
      <c r="B52" s="107" t="s">
        <v>334</v>
      </c>
      <c r="C52" s="98"/>
      <c r="D52" s="106"/>
      <c r="E52" s="101"/>
      <c r="F52" s="37"/>
      <c r="G52" s="108" t="s">
        <v>335</v>
      </c>
      <c r="H52" s="97" t="s">
        <v>276</v>
      </c>
      <c r="I52" s="49">
        <v>439</v>
      </c>
      <c r="J52" s="94"/>
      <c r="K52" s="94"/>
      <c r="L52" s="49"/>
      <c r="M52" s="95">
        <f t="shared" si="1"/>
        <v>439</v>
      </c>
    </row>
    <row r="53" spans="5:11" ht="12.75" customHeight="1">
      <c r="E53" s="31"/>
      <c r="F53" s="30"/>
      <c r="G53" s="30"/>
      <c r="H53" s="31"/>
      <c r="I53" s="109"/>
      <c r="J53" s="68"/>
      <c r="K53" s="68"/>
    </row>
    <row r="54" spans="1:13" ht="12.75" customHeight="1">
      <c r="A54" s="20" t="s">
        <v>276</v>
      </c>
      <c r="B54" s="20" t="s">
        <v>336</v>
      </c>
      <c r="C54" s="20"/>
      <c r="D54" s="20"/>
      <c r="E54" s="21"/>
      <c r="F54" s="21"/>
      <c r="G54" s="21"/>
      <c r="H54" s="21"/>
      <c r="I54" s="39"/>
      <c r="J54" s="40"/>
      <c r="K54" s="46"/>
      <c r="L54" s="27"/>
      <c r="M54" s="27"/>
    </row>
    <row r="55" spans="1:13" ht="12.75" customHeight="1">
      <c r="A55" s="20" t="s">
        <v>14</v>
      </c>
      <c r="B55" s="20" t="s">
        <v>15</v>
      </c>
      <c r="C55" s="20" t="s">
        <v>16</v>
      </c>
      <c r="D55" s="24" t="s">
        <v>17</v>
      </c>
      <c r="E55" s="24" t="s">
        <v>18</v>
      </c>
      <c r="F55" s="24" t="s">
        <v>19</v>
      </c>
      <c r="G55" s="21" t="s">
        <v>20</v>
      </c>
      <c r="H55" s="20" t="s">
        <v>21</v>
      </c>
      <c r="I55" s="25">
        <v>1</v>
      </c>
      <c r="J55" s="47">
        <v>2</v>
      </c>
      <c r="K55" s="47">
        <v>3</v>
      </c>
      <c r="L55" s="61">
        <v>4</v>
      </c>
      <c r="M55" s="27" t="s">
        <v>22</v>
      </c>
    </row>
    <row r="56" spans="1:13" ht="15.75" customHeight="1">
      <c r="A56" s="31"/>
      <c r="B56" t="s">
        <v>337</v>
      </c>
      <c r="C56" t="s">
        <v>77</v>
      </c>
      <c r="D56" s="6"/>
      <c r="F56" s="30" t="s">
        <v>42</v>
      </c>
      <c r="G56" s="31" t="s">
        <v>43</v>
      </c>
      <c r="H56" s="96" t="s">
        <v>276</v>
      </c>
      <c r="I56" s="93"/>
      <c r="J56" s="94"/>
      <c r="K56" s="49">
        <v>510</v>
      </c>
      <c r="L56" s="93"/>
      <c r="M56" s="95">
        <f>L56+K56+J56+I56</f>
        <v>510</v>
      </c>
    </row>
    <row r="57" spans="2:13" ht="18" customHeight="1">
      <c r="B57" t="s">
        <v>338</v>
      </c>
      <c r="C57" t="s">
        <v>339</v>
      </c>
      <c r="D57" s="6">
        <v>1997</v>
      </c>
      <c r="E57" s="6">
        <v>39756</v>
      </c>
      <c r="F57" s="81" t="s">
        <v>152</v>
      </c>
      <c r="G57" s="103" t="s">
        <v>269</v>
      </c>
      <c r="H57" s="96" t="s">
        <v>276</v>
      </c>
      <c r="I57" s="93"/>
      <c r="J57" s="49">
        <v>535</v>
      </c>
      <c r="K57" s="49"/>
      <c r="L57" s="93"/>
      <c r="M57" s="95">
        <f>L57+K57+J57+I57</f>
        <v>535</v>
      </c>
    </row>
    <row r="58" spans="2:13" ht="17.25" customHeight="1">
      <c r="B58" s="110" t="s">
        <v>340</v>
      </c>
      <c r="C58" s="110" t="s">
        <v>341</v>
      </c>
      <c r="D58" s="29">
        <v>1967</v>
      </c>
      <c r="E58" s="37" t="s">
        <v>342</v>
      </c>
      <c r="F58" s="111" t="s">
        <v>343</v>
      </c>
      <c r="G58" s="103" t="s">
        <v>344</v>
      </c>
      <c r="H58" s="96" t="s">
        <v>276</v>
      </c>
      <c r="I58" s="93"/>
      <c r="J58" s="49">
        <v>478</v>
      </c>
      <c r="K58" s="49"/>
      <c r="L58" s="93"/>
      <c r="M58" s="95">
        <f>L58+K58+J58+I58</f>
        <v>478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>
      <c r="E64" s="6" t="s">
        <v>345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selectLockedCells="1" selectUnlockedCells="1"/>
  <hyperlinks>
    <hyperlink ref="N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</cols>
  <sheetData>
    <row r="1" spans="1:12" ht="22.5" customHeight="1">
      <c r="A1" s="8" t="str">
        <f>Souhrn!B1</f>
        <v>Českolipská Liga</v>
      </c>
      <c r="B1" s="9"/>
      <c r="C1" s="10" t="str">
        <f>Souhrn!B2</f>
        <v>po III. kole</v>
      </c>
      <c r="D1" s="11" t="s">
        <v>10</v>
      </c>
      <c r="E1" s="12"/>
      <c r="F1" s="12"/>
      <c r="G1" s="12"/>
      <c r="H1" s="12"/>
      <c r="I1" s="13"/>
      <c r="L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12" t="s">
        <v>346</v>
      </c>
      <c r="C3" s="17"/>
      <c r="D3" s="17"/>
      <c r="E3" s="18"/>
      <c r="F3" s="18"/>
      <c r="G3" s="18"/>
      <c r="H3" s="18"/>
      <c r="I3" s="17"/>
    </row>
    <row r="4" spans="1:12" s="23" customFormat="1" ht="20.25" customHeight="1">
      <c r="A4" s="19" t="s">
        <v>12</v>
      </c>
      <c r="B4" s="20" t="s">
        <v>13</v>
      </c>
      <c r="C4" s="20"/>
      <c r="D4" s="20"/>
      <c r="E4" s="21"/>
      <c r="F4" s="21"/>
      <c r="G4" s="21"/>
      <c r="H4" s="21"/>
      <c r="I4" s="20"/>
      <c r="J4" s="22"/>
      <c r="K4" s="22"/>
      <c r="L4" s="20"/>
    </row>
    <row r="5" spans="1:15" s="23" customFormat="1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47">
        <v>2</v>
      </c>
      <c r="K5" s="47">
        <v>3</v>
      </c>
      <c r="L5" s="27" t="s">
        <v>22</v>
      </c>
      <c r="M5" s="28"/>
      <c r="N5" s="28"/>
      <c r="O5" s="28"/>
    </row>
    <row r="6" spans="1:15" ht="12.75" customHeight="1">
      <c r="A6" s="29" t="s">
        <v>347</v>
      </c>
      <c r="B6" t="s">
        <v>23</v>
      </c>
      <c r="C6" t="s">
        <v>24</v>
      </c>
      <c r="D6" s="30">
        <v>2013</v>
      </c>
      <c r="E6" s="30">
        <v>44480</v>
      </c>
      <c r="F6" s="30" t="s">
        <v>25</v>
      </c>
      <c r="G6" s="31" t="s">
        <v>26</v>
      </c>
      <c r="H6" s="38" t="s">
        <v>13</v>
      </c>
      <c r="I6" s="77">
        <v>102.6</v>
      </c>
      <c r="J6" s="77">
        <v>102.4</v>
      </c>
      <c r="K6" s="113">
        <v>105</v>
      </c>
      <c r="L6" s="114">
        <f aca="true" t="shared" si="0" ref="L6:L11">K6+J6+I6</f>
        <v>310</v>
      </c>
      <c r="M6" s="35"/>
      <c r="N6" s="35"/>
      <c r="O6" s="35"/>
    </row>
    <row r="7" spans="1:15" ht="12.75" customHeight="1">
      <c r="A7" s="29" t="s">
        <v>348</v>
      </c>
      <c r="B7" s="36" t="s">
        <v>48</v>
      </c>
      <c r="C7" s="36" t="s">
        <v>49</v>
      </c>
      <c r="D7" s="37"/>
      <c r="E7" s="37" t="s">
        <v>31</v>
      </c>
      <c r="F7" s="37" t="s">
        <v>42</v>
      </c>
      <c r="G7" s="37" t="s">
        <v>43</v>
      </c>
      <c r="H7" s="32" t="s">
        <v>13</v>
      </c>
      <c r="I7" s="77">
        <v>93.4</v>
      </c>
      <c r="J7" s="77">
        <v>96.7</v>
      </c>
      <c r="K7" s="113">
        <v>95.8</v>
      </c>
      <c r="L7" s="114">
        <f t="shared" si="0"/>
        <v>285.9</v>
      </c>
      <c r="M7" s="35"/>
      <c r="N7" s="35"/>
      <c r="O7" s="35"/>
    </row>
    <row r="8" spans="1:15" ht="12.75" customHeight="1">
      <c r="A8" s="29" t="s">
        <v>349</v>
      </c>
      <c r="B8" s="36" t="s">
        <v>29</v>
      </c>
      <c r="C8" s="36" t="s">
        <v>30</v>
      </c>
      <c r="D8" s="30">
        <v>2014</v>
      </c>
      <c r="E8" s="30" t="s">
        <v>31</v>
      </c>
      <c r="F8" s="37" t="s">
        <v>32</v>
      </c>
      <c r="G8" s="30" t="s">
        <v>33</v>
      </c>
      <c r="H8" s="32" t="s">
        <v>13</v>
      </c>
      <c r="I8" s="77">
        <v>95.2</v>
      </c>
      <c r="J8" s="77">
        <v>91.6</v>
      </c>
      <c r="K8" s="113">
        <v>88.9</v>
      </c>
      <c r="L8" s="114">
        <f t="shared" si="0"/>
        <v>275.7</v>
      </c>
      <c r="M8" s="35"/>
      <c r="N8" s="35"/>
      <c r="O8" s="35"/>
    </row>
    <row r="9" spans="1:15" ht="12.75" customHeight="1">
      <c r="A9" s="29" t="s">
        <v>350</v>
      </c>
      <c r="B9" s="36" t="s">
        <v>34</v>
      </c>
      <c r="C9" s="36" t="s">
        <v>35</v>
      </c>
      <c r="D9" s="30">
        <v>2015</v>
      </c>
      <c r="E9" s="30">
        <v>45032</v>
      </c>
      <c r="F9" s="30" t="s">
        <v>36</v>
      </c>
      <c r="G9" s="30" t="s">
        <v>37</v>
      </c>
      <c r="H9" s="32" t="s">
        <v>13</v>
      </c>
      <c r="I9" s="77">
        <v>84.7</v>
      </c>
      <c r="J9" s="77">
        <v>86.2</v>
      </c>
      <c r="K9" s="113">
        <v>85.8</v>
      </c>
      <c r="L9" s="114">
        <f t="shared" si="0"/>
        <v>256.7</v>
      </c>
      <c r="M9" s="35"/>
      <c r="N9" s="35"/>
      <c r="O9" s="35"/>
    </row>
    <row r="10" spans="1:15" ht="12.75" customHeight="1">
      <c r="A10" s="29" t="s">
        <v>351</v>
      </c>
      <c r="B10" t="s">
        <v>27</v>
      </c>
      <c r="C10" t="s">
        <v>28</v>
      </c>
      <c r="D10" s="30">
        <v>2013</v>
      </c>
      <c r="E10" s="30"/>
      <c r="F10" s="30" t="s">
        <v>25</v>
      </c>
      <c r="G10" s="31" t="s">
        <v>26</v>
      </c>
      <c r="H10" s="38" t="s">
        <v>13</v>
      </c>
      <c r="I10" s="77">
        <v>76.3</v>
      </c>
      <c r="J10" s="77">
        <v>76.4</v>
      </c>
      <c r="K10" s="113">
        <v>76.5</v>
      </c>
      <c r="L10" s="114">
        <f t="shared" si="0"/>
        <v>229.2</v>
      </c>
      <c r="M10" s="35"/>
      <c r="N10" s="35"/>
      <c r="O10" s="35"/>
    </row>
    <row r="11" spans="1:15" ht="12.75" customHeight="1">
      <c r="A11" s="29" t="s">
        <v>352</v>
      </c>
      <c r="B11" t="s">
        <v>38</v>
      </c>
      <c r="C11" t="s">
        <v>39</v>
      </c>
      <c r="D11" s="30">
        <v>2014</v>
      </c>
      <c r="E11" s="30"/>
      <c r="F11" s="30" t="s">
        <v>25</v>
      </c>
      <c r="G11" s="31" t="s">
        <v>26</v>
      </c>
      <c r="H11" s="38" t="s">
        <v>13</v>
      </c>
      <c r="I11" s="77">
        <v>50.3</v>
      </c>
      <c r="J11" s="77">
        <v>62.6</v>
      </c>
      <c r="K11" s="113">
        <v>76.5</v>
      </c>
      <c r="L11" s="114">
        <f t="shared" si="0"/>
        <v>189.39999999999998</v>
      </c>
      <c r="M11" s="35"/>
      <c r="N11" s="35"/>
      <c r="O11" s="35"/>
    </row>
    <row r="12" spans="2:11" ht="12.75" customHeight="1">
      <c r="B12" s="30"/>
      <c r="C12" s="36"/>
      <c r="D12" s="36"/>
      <c r="E12" s="30"/>
      <c r="F12" s="30"/>
      <c r="G12" s="37"/>
      <c r="H12" s="30"/>
      <c r="I12" s="35"/>
      <c r="J12" s="68"/>
      <c r="K12" s="68"/>
    </row>
    <row r="13" spans="2:11" ht="12.75" customHeight="1">
      <c r="B13" s="30"/>
      <c r="C13" s="36"/>
      <c r="D13" s="36"/>
      <c r="E13" s="30"/>
      <c r="F13" s="30"/>
      <c r="G13" s="37"/>
      <c r="H13" s="30"/>
      <c r="I13" s="35"/>
      <c r="J13" s="68"/>
      <c r="K13" s="68"/>
    </row>
    <row r="14" spans="1:15" s="23" customFormat="1" ht="12.75" customHeight="1">
      <c r="A14" s="20" t="s">
        <v>12</v>
      </c>
      <c r="B14" s="20" t="s">
        <v>56</v>
      </c>
      <c r="C14" s="20"/>
      <c r="D14" s="20"/>
      <c r="E14" s="24"/>
      <c r="F14" s="24"/>
      <c r="G14" s="24"/>
      <c r="H14" s="21"/>
      <c r="I14" s="39"/>
      <c r="J14" s="40"/>
      <c r="K14" s="40"/>
      <c r="L14" s="39"/>
      <c r="M14" s="28"/>
      <c r="N14" s="28"/>
      <c r="O14" s="28"/>
    </row>
    <row r="15" spans="1:15" ht="12.75" customHeight="1">
      <c r="A15" s="20" t="s">
        <v>14</v>
      </c>
      <c r="B15" s="20" t="s">
        <v>15</v>
      </c>
      <c r="C15" s="20" t="s">
        <v>16</v>
      </c>
      <c r="D15" s="24" t="s">
        <v>17</v>
      </c>
      <c r="E15" s="24" t="s">
        <v>18</v>
      </c>
      <c r="F15" s="24" t="s">
        <v>19</v>
      </c>
      <c r="G15" s="21" t="s">
        <v>20</v>
      </c>
      <c r="H15" s="20" t="s">
        <v>21</v>
      </c>
      <c r="I15" s="25">
        <v>1</v>
      </c>
      <c r="J15" s="47">
        <v>2</v>
      </c>
      <c r="K15" s="47">
        <v>3</v>
      </c>
      <c r="L15" s="27" t="s">
        <v>22</v>
      </c>
      <c r="M15" s="35"/>
      <c r="N15" s="35"/>
      <c r="O15" s="35"/>
    </row>
    <row r="16" spans="1:15" ht="12.75" customHeight="1">
      <c r="A16" s="31" t="s">
        <v>347</v>
      </c>
      <c r="B16" s="36" t="s">
        <v>89</v>
      </c>
      <c r="C16" s="36" t="s">
        <v>90</v>
      </c>
      <c r="D16" s="30">
        <v>2011</v>
      </c>
      <c r="E16" s="30">
        <v>43768</v>
      </c>
      <c r="F16" s="30" t="s">
        <v>32</v>
      </c>
      <c r="G16" s="30" t="s">
        <v>33</v>
      </c>
      <c r="H16" s="43" t="s">
        <v>61</v>
      </c>
      <c r="I16" s="77">
        <v>104.7</v>
      </c>
      <c r="J16" s="77">
        <v>102.3</v>
      </c>
      <c r="K16" s="113">
        <v>103.9</v>
      </c>
      <c r="L16" s="114">
        <f aca="true" t="shared" si="1" ref="L16:L35">K16+J16+I16</f>
        <v>310.9</v>
      </c>
      <c r="M16" s="35"/>
      <c r="N16" s="35"/>
      <c r="O16" s="35"/>
    </row>
    <row r="17" spans="1:15" ht="12.75" customHeight="1">
      <c r="A17" s="31" t="s">
        <v>348</v>
      </c>
      <c r="B17" s="36" t="s">
        <v>107</v>
      </c>
      <c r="C17" s="36" t="s">
        <v>54</v>
      </c>
      <c r="D17" s="30">
        <v>2011</v>
      </c>
      <c r="E17" s="30">
        <v>44274</v>
      </c>
      <c r="F17" s="30" t="s">
        <v>108</v>
      </c>
      <c r="G17" s="30" t="s">
        <v>109</v>
      </c>
      <c r="H17" s="43" t="s">
        <v>61</v>
      </c>
      <c r="I17" s="77">
        <v>103.1</v>
      </c>
      <c r="J17" s="77">
        <v>104.1</v>
      </c>
      <c r="K17" s="113">
        <v>102.8</v>
      </c>
      <c r="L17" s="114">
        <f t="shared" si="1"/>
        <v>310</v>
      </c>
      <c r="M17" s="35"/>
      <c r="N17" s="35"/>
      <c r="O17" s="35"/>
    </row>
    <row r="18" spans="1:15" ht="12.75" customHeight="1">
      <c r="A18" s="31" t="s">
        <v>349</v>
      </c>
      <c r="B18" s="36" t="s">
        <v>85</v>
      </c>
      <c r="C18" s="36" t="s">
        <v>86</v>
      </c>
      <c r="D18" s="30">
        <v>2011</v>
      </c>
      <c r="E18" s="30">
        <v>44477</v>
      </c>
      <c r="F18" s="30" t="s">
        <v>87</v>
      </c>
      <c r="G18" s="30" t="s">
        <v>88</v>
      </c>
      <c r="H18" s="43" t="s">
        <v>61</v>
      </c>
      <c r="I18" s="77">
        <v>102.7</v>
      </c>
      <c r="J18" s="77">
        <v>102.5</v>
      </c>
      <c r="K18" s="113">
        <v>102.6</v>
      </c>
      <c r="L18" s="114">
        <f t="shared" si="1"/>
        <v>307.8</v>
      </c>
      <c r="M18" s="35"/>
      <c r="N18" s="35"/>
      <c r="O18" s="35"/>
    </row>
    <row r="19" spans="1:15" ht="12.75" customHeight="1">
      <c r="A19" s="31" t="s">
        <v>350</v>
      </c>
      <c r="B19" s="115" t="s">
        <v>64</v>
      </c>
      <c r="C19" s="115" t="s">
        <v>65</v>
      </c>
      <c r="D19" s="81">
        <v>2012</v>
      </c>
      <c r="E19" s="81">
        <v>44997</v>
      </c>
      <c r="F19" s="81" t="s">
        <v>42</v>
      </c>
      <c r="G19" s="103" t="s">
        <v>43</v>
      </c>
      <c r="H19" s="41" t="s">
        <v>61</v>
      </c>
      <c r="I19" s="77">
        <v>102.6</v>
      </c>
      <c r="J19" s="77">
        <v>101.6</v>
      </c>
      <c r="K19" s="113">
        <v>102</v>
      </c>
      <c r="L19" s="114">
        <f t="shared" si="1"/>
        <v>306.2</v>
      </c>
      <c r="M19" s="35"/>
      <c r="N19" s="35"/>
      <c r="O19" s="35"/>
    </row>
    <row r="20" spans="1:15" ht="12.75" customHeight="1">
      <c r="A20" s="31" t="s">
        <v>351</v>
      </c>
      <c r="B20" t="s">
        <v>62</v>
      </c>
      <c r="C20" t="s">
        <v>63</v>
      </c>
      <c r="D20" s="30">
        <v>2013</v>
      </c>
      <c r="E20" s="30">
        <v>44938</v>
      </c>
      <c r="F20" s="30" t="s">
        <v>59</v>
      </c>
      <c r="G20" s="31" t="s">
        <v>60</v>
      </c>
      <c r="H20" s="41" t="s">
        <v>61</v>
      </c>
      <c r="I20" s="77">
        <v>98.3</v>
      </c>
      <c r="J20" s="77">
        <v>103.9</v>
      </c>
      <c r="K20" s="113">
        <v>100.3</v>
      </c>
      <c r="L20" s="114">
        <f t="shared" si="1"/>
        <v>302.5</v>
      </c>
      <c r="M20" s="35"/>
      <c r="N20" s="35"/>
      <c r="O20" s="35"/>
    </row>
    <row r="21" spans="1:15" ht="12.75" customHeight="1">
      <c r="A21" s="31" t="s">
        <v>352</v>
      </c>
      <c r="B21" t="s">
        <v>57</v>
      </c>
      <c r="C21" t="s">
        <v>58</v>
      </c>
      <c r="D21" s="37">
        <v>2012</v>
      </c>
      <c r="E21" s="37">
        <v>44356</v>
      </c>
      <c r="F21" s="37" t="s">
        <v>59</v>
      </c>
      <c r="G21" s="6" t="s">
        <v>60</v>
      </c>
      <c r="H21" s="41" t="s">
        <v>61</v>
      </c>
      <c r="I21" s="77">
        <v>101.3</v>
      </c>
      <c r="J21" s="77">
        <v>100.2</v>
      </c>
      <c r="K21" s="113">
        <v>100.4</v>
      </c>
      <c r="L21" s="114">
        <f t="shared" si="1"/>
        <v>301.90000000000003</v>
      </c>
      <c r="M21" s="35"/>
      <c r="N21" s="35"/>
      <c r="O21" s="35"/>
    </row>
    <row r="22" spans="1:15" ht="12.75" customHeight="1">
      <c r="A22" s="31" t="s">
        <v>353</v>
      </c>
      <c r="B22" s="80" t="s">
        <v>66</v>
      </c>
      <c r="C22" s="80" t="s">
        <v>67</v>
      </c>
      <c r="D22" s="81">
        <v>2011</v>
      </c>
      <c r="E22" s="81">
        <v>43855</v>
      </c>
      <c r="F22" s="81" t="s">
        <v>25</v>
      </c>
      <c r="G22" s="81" t="s">
        <v>26</v>
      </c>
      <c r="H22" s="116" t="s">
        <v>61</v>
      </c>
      <c r="I22" s="77">
        <v>100.9</v>
      </c>
      <c r="J22" s="77">
        <v>102.5</v>
      </c>
      <c r="K22" s="113">
        <v>97.3</v>
      </c>
      <c r="L22" s="114">
        <f t="shared" si="1"/>
        <v>300.70000000000005</v>
      </c>
      <c r="M22" s="35"/>
      <c r="N22" s="35"/>
      <c r="O22" s="35"/>
    </row>
    <row r="23" spans="1:15" ht="12.75" customHeight="1">
      <c r="A23" s="31" t="s">
        <v>354</v>
      </c>
      <c r="B23" s="36" t="s">
        <v>68</v>
      </c>
      <c r="C23" s="36" t="s">
        <v>69</v>
      </c>
      <c r="D23" s="30">
        <v>2012</v>
      </c>
      <c r="E23" s="30" t="s">
        <v>70</v>
      </c>
      <c r="F23" s="30" t="s">
        <v>71</v>
      </c>
      <c r="G23" s="30" t="s">
        <v>72</v>
      </c>
      <c r="H23" s="43" t="s">
        <v>61</v>
      </c>
      <c r="I23" s="77">
        <v>98.4</v>
      </c>
      <c r="J23" s="77">
        <v>98.8</v>
      </c>
      <c r="K23" s="113">
        <v>97.4</v>
      </c>
      <c r="L23" s="114">
        <f t="shared" si="1"/>
        <v>294.6</v>
      </c>
      <c r="M23" s="35"/>
      <c r="N23" s="35"/>
      <c r="O23" s="35"/>
    </row>
    <row r="24" spans="1:15" ht="12.75" customHeight="1">
      <c r="A24" s="31" t="s">
        <v>355</v>
      </c>
      <c r="B24" t="s">
        <v>73</v>
      </c>
      <c r="C24" t="s">
        <v>74</v>
      </c>
      <c r="D24" s="37">
        <v>201</v>
      </c>
      <c r="E24" s="37">
        <v>44937</v>
      </c>
      <c r="F24" s="37" t="s">
        <v>59</v>
      </c>
      <c r="G24" s="6" t="s">
        <v>60</v>
      </c>
      <c r="H24" s="41" t="s">
        <v>61</v>
      </c>
      <c r="I24" s="77">
        <v>99.3</v>
      </c>
      <c r="J24" s="77">
        <v>94</v>
      </c>
      <c r="K24" s="113">
        <v>98.7</v>
      </c>
      <c r="L24" s="114">
        <f t="shared" si="1"/>
        <v>292</v>
      </c>
      <c r="M24" s="35"/>
      <c r="N24" s="35"/>
      <c r="O24" s="35"/>
    </row>
    <row r="25" spans="1:15" ht="12.75" customHeight="1">
      <c r="A25" s="31" t="s">
        <v>356</v>
      </c>
      <c r="B25" s="36" t="s">
        <v>98</v>
      </c>
      <c r="C25" s="36" t="s">
        <v>99</v>
      </c>
      <c r="D25" s="30">
        <v>2011</v>
      </c>
      <c r="E25" s="30"/>
      <c r="F25" s="30" t="s">
        <v>96</v>
      </c>
      <c r="G25" s="30" t="s">
        <v>97</v>
      </c>
      <c r="H25" s="43" t="s">
        <v>61</v>
      </c>
      <c r="I25" s="77">
        <v>97.5</v>
      </c>
      <c r="J25" s="77">
        <v>96.3</v>
      </c>
      <c r="K25" s="113">
        <v>96.3</v>
      </c>
      <c r="L25" s="114">
        <f t="shared" si="1"/>
        <v>290.1</v>
      </c>
      <c r="M25" s="35"/>
      <c r="N25" s="35"/>
      <c r="O25" s="35"/>
    </row>
    <row r="26" spans="1:15" ht="12.75" customHeight="1">
      <c r="A26" s="31" t="s">
        <v>357</v>
      </c>
      <c r="B26" s="36" t="s">
        <v>100</v>
      </c>
      <c r="C26" s="36" t="s">
        <v>101</v>
      </c>
      <c r="D26" s="30">
        <v>2012</v>
      </c>
      <c r="E26" s="30" t="s">
        <v>70</v>
      </c>
      <c r="F26" s="30" t="s">
        <v>71</v>
      </c>
      <c r="G26" s="30" t="s">
        <v>72</v>
      </c>
      <c r="H26" s="43" t="s">
        <v>61</v>
      </c>
      <c r="I26" s="77">
        <v>93.5</v>
      </c>
      <c r="J26" s="77">
        <v>98.3</v>
      </c>
      <c r="K26" s="113">
        <v>97.9</v>
      </c>
      <c r="L26" s="114">
        <f t="shared" si="1"/>
        <v>289.7</v>
      </c>
      <c r="M26" s="35"/>
      <c r="N26" s="35"/>
      <c r="O26" s="35"/>
    </row>
    <row r="27" spans="1:15" ht="12.75" customHeight="1">
      <c r="A27" s="31" t="s">
        <v>358</v>
      </c>
      <c r="B27" t="s">
        <v>359</v>
      </c>
      <c r="C27" t="s">
        <v>67</v>
      </c>
      <c r="D27" s="30">
        <v>2012</v>
      </c>
      <c r="E27" s="30" t="s">
        <v>31</v>
      </c>
      <c r="F27" s="30" t="s">
        <v>59</v>
      </c>
      <c r="G27" s="31" t="s">
        <v>60</v>
      </c>
      <c r="H27" s="41" t="s">
        <v>61</v>
      </c>
      <c r="I27" s="77">
        <v>95</v>
      </c>
      <c r="J27" s="77">
        <v>95.7</v>
      </c>
      <c r="K27" s="113">
        <v>98.2</v>
      </c>
      <c r="L27" s="114">
        <f t="shared" si="1"/>
        <v>288.9</v>
      </c>
      <c r="M27" s="35"/>
      <c r="N27" s="35"/>
      <c r="O27" s="35"/>
    </row>
    <row r="28" spans="1:15" ht="12.75" customHeight="1">
      <c r="A28" s="31" t="s">
        <v>360</v>
      </c>
      <c r="B28" t="s">
        <v>116</v>
      </c>
      <c r="C28" t="s">
        <v>117</v>
      </c>
      <c r="D28" s="37">
        <v>2013</v>
      </c>
      <c r="E28" s="37" t="s">
        <v>31</v>
      </c>
      <c r="F28" s="37" t="s">
        <v>59</v>
      </c>
      <c r="G28" s="6" t="s">
        <v>60</v>
      </c>
      <c r="H28" s="41" t="s">
        <v>61</v>
      </c>
      <c r="I28" s="77">
        <v>95.4</v>
      </c>
      <c r="J28" s="77">
        <v>95.5</v>
      </c>
      <c r="K28" s="113">
        <v>96.2</v>
      </c>
      <c r="L28" s="114">
        <f t="shared" si="1"/>
        <v>287.1</v>
      </c>
      <c r="M28" s="35"/>
      <c r="N28" s="35"/>
      <c r="O28" s="35"/>
    </row>
    <row r="29" spans="1:15" ht="12.75" customHeight="1">
      <c r="A29" s="31" t="s">
        <v>361</v>
      </c>
      <c r="B29" s="36" t="s">
        <v>102</v>
      </c>
      <c r="C29" s="36" t="s">
        <v>54</v>
      </c>
      <c r="D29" s="30">
        <v>2012</v>
      </c>
      <c r="E29" s="30" t="s">
        <v>70</v>
      </c>
      <c r="F29" s="30" t="s">
        <v>71</v>
      </c>
      <c r="G29" s="30" t="s">
        <v>72</v>
      </c>
      <c r="H29" s="43" t="s">
        <v>61</v>
      </c>
      <c r="I29" s="77">
        <v>96</v>
      </c>
      <c r="J29" s="77">
        <v>92</v>
      </c>
      <c r="K29" s="113">
        <v>97.3</v>
      </c>
      <c r="L29" s="114">
        <f t="shared" si="1"/>
        <v>285.3</v>
      </c>
      <c r="M29" s="35"/>
      <c r="N29" s="35"/>
      <c r="O29" s="35"/>
    </row>
    <row r="30" spans="1:15" ht="12.75" customHeight="1">
      <c r="A30" s="31" t="s">
        <v>362</v>
      </c>
      <c r="B30" s="36" t="s">
        <v>76</v>
      </c>
      <c r="C30" s="36" t="s">
        <v>77</v>
      </c>
      <c r="D30" s="30">
        <v>2012</v>
      </c>
      <c r="E30" s="30" t="s">
        <v>70</v>
      </c>
      <c r="F30" s="30" t="s">
        <v>71</v>
      </c>
      <c r="G30" s="30" t="s">
        <v>72</v>
      </c>
      <c r="H30" s="43" t="s">
        <v>61</v>
      </c>
      <c r="I30" s="77">
        <v>91.3</v>
      </c>
      <c r="J30" s="77">
        <v>93.4</v>
      </c>
      <c r="K30" s="113">
        <v>96.4</v>
      </c>
      <c r="L30" s="114">
        <f t="shared" si="1"/>
        <v>281.1</v>
      </c>
      <c r="M30" s="35"/>
      <c r="N30" s="35"/>
      <c r="O30" s="35"/>
    </row>
    <row r="31" spans="1:15" ht="12.75" customHeight="1">
      <c r="A31" s="31" t="s">
        <v>363</v>
      </c>
      <c r="B31" s="36" t="s">
        <v>106</v>
      </c>
      <c r="C31" s="36" t="s">
        <v>39</v>
      </c>
      <c r="D31" s="30">
        <v>2013</v>
      </c>
      <c r="E31" s="30" t="s">
        <v>70</v>
      </c>
      <c r="F31" s="30" t="s">
        <v>71</v>
      </c>
      <c r="G31" s="30" t="s">
        <v>72</v>
      </c>
      <c r="H31" s="43" t="s">
        <v>61</v>
      </c>
      <c r="I31" s="77">
        <v>93.9</v>
      </c>
      <c r="J31" s="77">
        <v>91.7</v>
      </c>
      <c r="K31" s="113">
        <v>86</v>
      </c>
      <c r="L31" s="114">
        <f t="shared" si="1"/>
        <v>271.6</v>
      </c>
      <c r="M31" s="35"/>
      <c r="N31" s="35"/>
      <c r="O31" s="35"/>
    </row>
    <row r="32" spans="1:15" ht="12.75" customHeight="1">
      <c r="A32" s="31" t="s">
        <v>364</v>
      </c>
      <c r="B32" s="36" t="s">
        <v>100</v>
      </c>
      <c r="C32" s="36" t="s">
        <v>103</v>
      </c>
      <c r="D32" s="30">
        <v>2012</v>
      </c>
      <c r="E32" s="30" t="s">
        <v>70</v>
      </c>
      <c r="F32" s="30" t="s">
        <v>71</v>
      </c>
      <c r="G32" s="30" t="s">
        <v>72</v>
      </c>
      <c r="H32" s="43" t="s">
        <v>61</v>
      </c>
      <c r="I32" s="77">
        <v>89.1</v>
      </c>
      <c r="J32" s="77">
        <v>82.6</v>
      </c>
      <c r="K32" s="113">
        <v>96.2</v>
      </c>
      <c r="L32" s="114">
        <f t="shared" si="1"/>
        <v>267.9</v>
      </c>
      <c r="M32" s="35"/>
      <c r="N32" s="35"/>
      <c r="O32" s="35"/>
    </row>
    <row r="33" spans="1:15" ht="12.75" customHeight="1">
      <c r="A33" s="31" t="s">
        <v>365</v>
      </c>
      <c r="B33" s="86" t="s">
        <v>105</v>
      </c>
      <c r="C33" s="86" t="s">
        <v>104</v>
      </c>
      <c r="D33" s="117">
        <v>2011</v>
      </c>
      <c r="E33" s="37"/>
      <c r="F33" s="37" t="s">
        <v>25</v>
      </c>
      <c r="G33" s="117" t="s">
        <v>26</v>
      </c>
      <c r="H33" s="116" t="s">
        <v>61</v>
      </c>
      <c r="I33" s="77">
        <v>90.7</v>
      </c>
      <c r="J33" s="77">
        <v>86.4</v>
      </c>
      <c r="K33" s="113">
        <v>90.6</v>
      </c>
      <c r="L33" s="114">
        <f t="shared" si="1"/>
        <v>267.7</v>
      </c>
      <c r="M33" s="35"/>
      <c r="N33" s="35"/>
      <c r="O33" s="35"/>
    </row>
    <row r="34" spans="1:15" ht="12.75" customHeight="1">
      <c r="A34" s="31" t="s">
        <v>366</v>
      </c>
      <c r="B34" s="36" t="s">
        <v>78</v>
      </c>
      <c r="C34" s="36" t="s">
        <v>367</v>
      </c>
      <c r="D34" s="30">
        <v>2011</v>
      </c>
      <c r="E34" s="30"/>
      <c r="F34" s="30" t="s">
        <v>25</v>
      </c>
      <c r="G34" s="30" t="s">
        <v>26</v>
      </c>
      <c r="H34" s="116" t="s">
        <v>61</v>
      </c>
      <c r="I34" s="77">
        <v>90.9</v>
      </c>
      <c r="J34" s="77">
        <v>89.5</v>
      </c>
      <c r="K34" s="113">
        <v>80.4</v>
      </c>
      <c r="L34" s="114">
        <f t="shared" si="1"/>
        <v>260.8</v>
      </c>
      <c r="M34" s="35"/>
      <c r="N34" s="35"/>
      <c r="O34" s="35"/>
    </row>
    <row r="35" spans="1:15" ht="12.75" customHeight="1">
      <c r="A35" s="31" t="s">
        <v>368</v>
      </c>
      <c r="B35" s="36" t="s">
        <v>80</v>
      </c>
      <c r="C35" s="36" t="s">
        <v>81</v>
      </c>
      <c r="D35" s="30">
        <v>2013</v>
      </c>
      <c r="E35" s="30" t="s">
        <v>70</v>
      </c>
      <c r="F35" s="30" t="s">
        <v>71</v>
      </c>
      <c r="G35" s="30" t="s">
        <v>72</v>
      </c>
      <c r="H35" s="43" t="s">
        <v>61</v>
      </c>
      <c r="I35" s="77">
        <v>74.7</v>
      </c>
      <c r="J35" s="77">
        <v>91.7</v>
      </c>
      <c r="K35" s="113">
        <v>82.1</v>
      </c>
      <c r="L35" s="114">
        <f t="shared" si="1"/>
        <v>248.5</v>
      </c>
      <c r="M35" s="35"/>
      <c r="N35" s="35"/>
      <c r="O35" s="35"/>
    </row>
    <row r="36" spans="1:15" ht="12.75" customHeight="1">
      <c r="A36" s="31"/>
      <c r="B36" s="30"/>
      <c r="C36" s="36"/>
      <c r="D36" s="36"/>
      <c r="E36" s="30"/>
      <c r="F36" s="30"/>
      <c r="G36" s="30"/>
      <c r="H36" s="30"/>
      <c r="I36" s="118"/>
      <c r="J36" s="119"/>
      <c r="K36" s="68"/>
      <c r="L36" s="35"/>
      <c r="M36" s="35"/>
      <c r="N36" s="35"/>
      <c r="O36" s="35"/>
    </row>
    <row r="37" spans="1:15" ht="12.75" customHeight="1">
      <c r="A37" s="31"/>
      <c r="B37" s="30"/>
      <c r="C37" s="36"/>
      <c r="D37" s="36"/>
      <c r="E37" s="30"/>
      <c r="F37" s="30"/>
      <c r="G37" s="30"/>
      <c r="H37" s="30"/>
      <c r="I37" s="118"/>
      <c r="J37" s="119"/>
      <c r="K37" s="68"/>
      <c r="L37" s="35"/>
      <c r="M37" s="35"/>
      <c r="N37" s="35"/>
      <c r="O37" s="35"/>
    </row>
    <row r="38" spans="1:15" ht="12.75" customHeight="1">
      <c r="A38" s="31"/>
      <c r="B38" s="30"/>
      <c r="C38" s="36"/>
      <c r="D38" s="36"/>
      <c r="E38" s="30"/>
      <c r="F38" s="30"/>
      <c r="G38" s="30"/>
      <c r="H38" s="30"/>
      <c r="I38" s="118"/>
      <c r="J38" s="119"/>
      <c r="K38" s="68"/>
      <c r="L38" s="35"/>
      <c r="M38" s="35"/>
      <c r="N38" s="35"/>
      <c r="O38" s="35"/>
    </row>
    <row r="39" spans="1:15" ht="12.75" customHeight="1">
      <c r="A39" s="20" t="s">
        <v>12</v>
      </c>
      <c r="B39" s="20" t="s">
        <v>128</v>
      </c>
      <c r="C39" s="20"/>
      <c r="D39" s="20"/>
      <c r="E39" s="24"/>
      <c r="F39" s="24"/>
      <c r="G39" s="24"/>
      <c r="H39" s="21"/>
      <c r="I39" s="44"/>
      <c r="J39" s="45"/>
      <c r="K39" s="46"/>
      <c r="L39" s="27"/>
      <c r="M39" s="35"/>
      <c r="N39" s="35"/>
      <c r="O39" s="35"/>
    </row>
    <row r="40" spans="1:15" ht="12.75" customHeight="1">
      <c r="A40" s="20" t="s">
        <v>14</v>
      </c>
      <c r="B40" s="20" t="s">
        <v>15</v>
      </c>
      <c r="C40" s="20" t="s">
        <v>16</v>
      </c>
      <c r="D40" s="24" t="s">
        <v>17</v>
      </c>
      <c r="E40" s="24" t="s">
        <v>18</v>
      </c>
      <c r="F40" s="24" t="s">
        <v>19</v>
      </c>
      <c r="G40" s="21" t="s">
        <v>20</v>
      </c>
      <c r="H40" s="20" t="s">
        <v>21</v>
      </c>
      <c r="I40" s="25">
        <v>1</v>
      </c>
      <c r="J40" s="47">
        <v>2</v>
      </c>
      <c r="K40" s="47">
        <v>3</v>
      </c>
      <c r="L40" s="27" t="s">
        <v>22</v>
      </c>
      <c r="M40" s="35"/>
      <c r="N40" s="35"/>
      <c r="O40" s="35"/>
    </row>
    <row r="41" spans="1:15" ht="12.75" customHeight="1">
      <c r="A41" s="31" t="s">
        <v>347</v>
      </c>
      <c r="B41" s="115" t="s">
        <v>129</v>
      </c>
      <c r="C41" s="115" t="s">
        <v>116</v>
      </c>
      <c r="D41" s="81">
        <v>2010</v>
      </c>
      <c r="E41" s="81">
        <v>43534</v>
      </c>
      <c r="F41" s="81" t="s">
        <v>42</v>
      </c>
      <c r="G41" s="103" t="s">
        <v>43</v>
      </c>
      <c r="H41" s="41" t="s">
        <v>61</v>
      </c>
      <c r="I41" s="77">
        <v>104.9</v>
      </c>
      <c r="J41" s="77">
        <v>104.9</v>
      </c>
      <c r="K41" s="113">
        <v>105.7</v>
      </c>
      <c r="L41" s="114">
        <f aca="true" t="shared" si="2" ref="L41:L66">K41+J41+I41</f>
        <v>315.5</v>
      </c>
      <c r="M41" s="35"/>
      <c r="N41" s="35"/>
      <c r="O41" s="35"/>
    </row>
    <row r="42" spans="1:15" ht="12.75" customHeight="1">
      <c r="A42" s="31" t="s">
        <v>348</v>
      </c>
      <c r="B42" s="115" t="s">
        <v>369</v>
      </c>
      <c r="C42" s="115" t="s">
        <v>111</v>
      </c>
      <c r="D42" s="81">
        <v>2009</v>
      </c>
      <c r="E42" s="81">
        <v>44467</v>
      </c>
      <c r="F42" s="81" t="s">
        <v>42</v>
      </c>
      <c r="G42" s="103" t="s">
        <v>43</v>
      </c>
      <c r="H42" s="41" t="s">
        <v>61</v>
      </c>
      <c r="I42" s="77">
        <v>101.9</v>
      </c>
      <c r="J42" s="77">
        <v>105.8</v>
      </c>
      <c r="K42" s="113">
        <v>105.6</v>
      </c>
      <c r="L42" s="114">
        <f t="shared" si="2"/>
        <v>313.29999999999995</v>
      </c>
      <c r="M42" s="35"/>
      <c r="N42" s="35"/>
      <c r="O42" s="35"/>
    </row>
    <row r="43" spans="1:15" ht="12.75" customHeight="1">
      <c r="A43" s="31" t="s">
        <v>349</v>
      </c>
      <c r="B43" t="s">
        <v>130</v>
      </c>
      <c r="C43" t="s">
        <v>131</v>
      </c>
      <c r="D43" s="30">
        <v>2009</v>
      </c>
      <c r="E43" s="30">
        <v>42250</v>
      </c>
      <c r="F43" s="30" t="s">
        <v>42</v>
      </c>
      <c r="G43" s="31" t="s">
        <v>43</v>
      </c>
      <c r="H43" s="41" t="s">
        <v>61</v>
      </c>
      <c r="I43" s="77">
        <v>104.1</v>
      </c>
      <c r="J43" s="77">
        <v>104.4</v>
      </c>
      <c r="K43" s="113">
        <v>103.9</v>
      </c>
      <c r="L43" s="114">
        <f t="shared" si="2"/>
        <v>312.4</v>
      </c>
      <c r="M43" s="35"/>
      <c r="N43" s="35"/>
      <c r="O43" s="35"/>
    </row>
    <row r="44" spans="1:15" ht="12.75" customHeight="1">
      <c r="A44" s="31" t="s">
        <v>350</v>
      </c>
      <c r="B44" s="115" t="s">
        <v>142</v>
      </c>
      <c r="C44" s="115" t="s">
        <v>143</v>
      </c>
      <c r="D44" s="81">
        <v>2010</v>
      </c>
      <c r="E44" s="81">
        <v>42984</v>
      </c>
      <c r="F44" s="81" t="s">
        <v>42</v>
      </c>
      <c r="G44" s="103" t="s">
        <v>43</v>
      </c>
      <c r="H44" s="41" t="s">
        <v>61</v>
      </c>
      <c r="I44" s="77">
        <v>105.7</v>
      </c>
      <c r="J44" s="77">
        <v>103.2</v>
      </c>
      <c r="K44" s="113">
        <v>102.8</v>
      </c>
      <c r="L44" s="114">
        <f t="shared" si="2"/>
        <v>311.7</v>
      </c>
      <c r="M44" s="35"/>
      <c r="N44" s="35"/>
      <c r="O44" s="35"/>
    </row>
    <row r="45" spans="1:15" ht="12.75" customHeight="1">
      <c r="A45" s="31" t="s">
        <v>351</v>
      </c>
      <c r="B45" s="36" t="s">
        <v>132</v>
      </c>
      <c r="C45" s="36" t="s">
        <v>133</v>
      </c>
      <c r="D45" s="30">
        <v>2009</v>
      </c>
      <c r="E45" s="30">
        <v>43852</v>
      </c>
      <c r="F45" s="30" t="s">
        <v>25</v>
      </c>
      <c r="G45" s="30" t="s">
        <v>26</v>
      </c>
      <c r="H45" s="116" t="s">
        <v>61</v>
      </c>
      <c r="I45" s="77">
        <v>104.2</v>
      </c>
      <c r="J45" s="77">
        <v>102.8</v>
      </c>
      <c r="K45" s="113">
        <v>104.4</v>
      </c>
      <c r="L45" s="114">
        <f t="shared" si="2"/>
        <v>311.4</v>
      </c>
      <c r="M45" s="35"/>
      <c r="N45" s="35"/>
      <c r="O45" s="35"/>
    </row>
    <row r="46" spans="1:15" ht="12.75" customHeight="1">
      <c r="A46" s="31" t="s">
        <v>352</v>
      </c>
      <c r="B46" s="36" t="s">
        <v>168</v>
      </c>
      <c r="C46" s="36" t="s">
        <v>39</v>
      </c>
      <c r="D46" s="30">
        <v>2010</v>
      </c>
      <c r="E46" s="30">
        <v>44521</v>
      </c>
      <c r="F46" s="30" t="s">
        <v>108</v>
      </c>
      <c r="G46" s="30" t="s">
        <v>109</v>
      </c>
      <c r="H46" s="43" t="s">
        <v>61</v>
      </c>
      <c r="I46" s="77">
        <v>102.9</v>
      </c>
      <c r="J46" s="77">
        <v>104</v>
      </c>
      <c r="K46" s="113">
        <v>103.9</v>
      </c>
      <c r="L46" s="114">
        <f t="shared" si="2"/>
        <v>310.8</v>
      </c>
      <c r="M46" s="35"/>
      <c r="N46" s="35"/>
      <c r="O46" s="35"/>
    </row>
    <row r="47" spans="1:15" ht="12.75" customHeight="1">
      <c r="A47" s="31" t="s">
        <v>353</v>
      </c>
      <c r="B47" s="36" t="s">
        <v>38</v>
      </c>
      <c r="C47" s="36" t="s">
        <v>134</v>
      </c>
      <c r="D47" s="30">
        <v>2009</v>
      </c>
      <c r="E47" s="30">
        <v>44640</v>
      </c>
      <c r="F47" s="30" t="s">
        <v>96</v>
      </c>
      <c r="G47" s="30" t="s">
        <v>97</v>
      </c>
      <c r="H47" s="43" t="s">
        <v>61</v>
      </c>
      <c r="I47" s="77">
        <v>104</v>
      </c>
      <c r="J47" s="77">
        <v>103.6</v>
      </c>
      <c r="K47" s="113">
        <v>102.9</v>
      </c>
      <c r="L47" s="114">
        <f t="shared" si="2"/>
        <v>310.5</v>
      </c>
      <c r="M47" s="35"/>
      <c r="N47" s="35"/>
      <c r="O47" s="35"/>
    </row>
    <row r="48" spans="1:15" ht="12.75" customHeight="1">
      <c r="A48" s="31" t="s">
        <v>354</v>
      </c>
      <c r="B48" s="36" t="s">
        <v>172</v>
      </c>
      <c r="C48" s="36" t="s">
        <v>173</v>
      </c>
      <c r="D48" s="30">
        <v>2009</v>
      </c>
      <c r="E48" s="30">
        <v>44520</v>
      </c>
      <c r="F48" s="30" t="s">
        <v>108</v>
      </c>
      <c r="G48" s="30" t="s">
        <v>109</v>
      </c>
      <c r="H48" s="43" t="s">
        <v>61</v>
      </c>
      <c r="I48" s="77">
        <v>104.9</v>
      </c>
      <c r="J48" s="77">
        <v>102.5</v>
      </c>
      <c r="K48" s="113">
        <v>102.4</v>
      </c>
      <c r="L48" s="114">
        <f t="shared" si="2"/>
        <v>309.8</v>
      </c>
      <c r="M48" s="35"/>
      <c r="N48" s="35"/>
      <c r="O48" s="35"/>
    </row>
    <row r="49" spans="1:15" ht="12.75" customHeight="1">
      <c r="A49" s="31" t="s">
        <v>355</v>
      </c>
      <c r="B49" s="64" t="s">
        <v>370</v>
      </c>
      <c r="C49" s="64" t="s">
        <v>151</v>
      </c>
      <c r="D49" s="65">
        <v>2009</v>
      </c>
      <c r="E49" s="65">
        <v>43164</v>
      </c>
      <c r="F49" s="65" t="s">
        <v>152</v>
      </c>
      <c r="G49" s="65" t="s">
        <v>269</v>
      </c>
      <c r="H49" s="43" t="s">
        <v>61</v>
      </c>
      <c r="I49" s="77">
        <v>103.5</v>
      </c>
      <c r="J49" s="77">
        <v>104.1</v>
      </c>
      <c r="K49" s="113">
        <v>101.1</v>
      </c>
      <c r="L49" s="114">
        <f t="shared" si="2"/>
        <v>308.7</v>
      </c>
      <c r="M49" s="35"/>
      <c r="N49" s="35"/>
      <c r="O49" s="35"/>
    </row>
    <row r="50" spans="1:15" ht="12.75" customHeight="1">
      <c r="A50" s="31" t="s">
        <v>356</v>
      </c>
      <c r="B50" t="s">
        <v>136</v>
      </c>
      <c r="C50" t="s">
        <v>137</v>
      </c>
      <c r="D50" s="37">
        <v>2009</v>
      </c>
      <c r="E50" s="37">
        <v>44083</v>
      </c>
      <c r="F50" s="37" t="s">
        <v>59</v>
      </c>
      <c r="G50" s="6" t="s">
        <v>60</v>
      </c>
      <c r="H50" s="41" t="s">
        <v>61</v>
      </c>
      <c r="I50" s="77">
        <v>103.8</v>
      </c>
      <c r="J50" s="77">
        <v>100.2</v>
      </c>
      <c r="K50" s="113">
        <v>104</v>
      </c>
      <c r="L50" s="114">
        <f t="shared" si="2"/>
        <v>308</v>
      </c>
      <c r="M50" s="35"/>
      <c r="N50" s="35"/>
      <c r="O50" s="35"/>
    </row>
    <row r="51" spans="1:15" ht="12.75" customHeight="1">
      <c r="A51" s="31" t="s">
        <v>357</v>
      </c>
      <c r="B51" s="115" t="s">
        <v>141</v>
      </c>
      <c r="C51" s="115" t="s">
        <v>123</v>
      </c>
      <c r="D51" s="81">
        <v>2010</v>
      </c>
      <c r="E51" s="81">
        <v>44998</v>
      </c>
      <c r="F51" s="81" t="s">
        <v>42</v>
      </c>
      <c r="G51" s="103" t="s">
        <v>43</v>
      </c>
      <c r="H51" s="41" t="s">
        <v>61</v>
      </c>
      <c r="I51" s="77">
        <v>99.6</v>
      </c>
      <c r="J51" s="77">
        <v>102.9</v>
      </c>
      <c r="K51" s="113">
        <v>105.2</v>
      </c>
      <c r="L51" s="114">
        <f t="shared" si="2"/>
        <v>307.70000000000005</v>
      </c>
      <c r="M51" s="35"/>
      <c r="N51" s="35"/>
      <c r="O51" s="35"/>
    </row>
    <row r="52" spans="1:15" ht="12.75" customHeight="1">
      <c r="A52" s="31" t="s">
        <v>358</v>
      </c>
      <c r="B52" s="36" t="s">
        <v>174</v>
      </c>
      <c r="C52" s="36" t="s">
        <v>175</v>
      </c>
      <c r="D52" s="30">
        <v>2010</v>
      </c>
      <c r="E52" s="30">
        <v>41891</v>
      </c>
      <c r="F52" s="30" t="s">
        <v>87</v>
      </c>
      <c r="G52" s="30" t="s">
        <v>88</v>
      </c>
      <c r="H52" s="43" t="s">
        <v>61</v>
      </c>
      <c r="I52" s="77">
        <v>101.6</v>
      </c>
      <c r="J52" s="77">
        <v>102.7</v>
      </c>
      <c r="K52" s="113">
        <v>103.4</v>
      </c>
      <c r="L52" s="114">
        <f t="shared" si="2"/>
        <v>307.70000000000005</v>
      </c>
      <c r="M52" s="35"/>
      <c r="N52" s="35"/>
      <c r="O52" s="35"/>
    </row>
    <row r="53" spans="1:15" ht="12.75" customHeight="1">
      <c r="A53" s="31" t="s">
        <v>360</v>
      </c>
      <c r="B53" s="64" t="s">
        <v>370</v>
      </c>
      <c r="C53" s="64" t="s">
        <v>145</v>
      </c>
      <c r="D53" s="65">
        <v>2009</v>
      </c>
      <c r="E53" s="65">
        <v>43163</v>
      </c>
      <c r="F53" s="65" t="s">
        <v>152</v>
      </c>
      <c r="G53" s="65" t="s">
        <v>269</v>
      </c>
      <c r="H53" s="43" t="s">
        <v>61</v>
      </c>
      <c r="I53" s="77">
        <v>104.1</v>
      </c>
      <c r="J53" s="77">
        <v>100.9</v>
      </c>
      <c r="K53" s="113">
        <v>102.7</v>
      </c>
      <c r="L53" s="114">
        <f t="shared" si="2"/>
        <v>307.70000000000005</v>
      </c>
      <c r="M53" s="35"/>
      <c r="N53" s="35"/>
      <c r="O53" s="35"/>
    </row>
    <row r="54" spans="1:15" ht="12.75" customHeight="1">
      <c r="A54" s="31" t="s">
        <v>361</v>
      </c>
      <c r="B54" s="36" t="s">
        <v>212</v>
      </c>
      <c r="C54" s="36" t="s">
        <v>155</v>
      </c>
      <c r="D54" s="30">
        <v>2010</v>
      </c>
      <c r="E54" s="30">
        <v>44717</v>
      </c>
      <c r="F54" s="30" t="s">
        <v>96</v>
      </c>
      <c r="G54" s="30" t="s">
        <v>97</v>
      </c>
      <c r="H54" s="43" t="s">
        <v>61</v>
      </c>
      <c r="I54" s="77">
        <v>101.5</v>
      </c>
      <c r="J54" s="77">
        <v>101.5</v>
      </c>
      <c r="K54" s="113">
        <v>104.4</v>
      </c>
      <c r="L54" s="114">
        <f t="shared" si="2"/>
        <v>307.4</v>
      </c>
      <c r="M54" s="35"/>
      <c r="N54" s="35"/>
      <c r="O54" s="35"/>
    </row>
    <row r="55" spans="1:15" ht="12.75" customHeight="1">
      <c r="A55" s="31" t="s">
        <v>362</v>
      </c>
      <c r="B55" t="s">
        <v>139</v>
      </c>
      <c r="C55" t="s">
        <v>140</v>
      </c>
      <c r="D55" s="37">
        <v>2010</v>
      </c>
      <c r="E55" s="37">
        <v>44354</v>
      </c>
      <c r="F55" s="37" t="s">
        <v>59</v>
      </c>
      <c r="G55" s="6" t="s">
        <v>60</v>
      </c>
      <c r="H55" s="41" t="s">
        <v>61</v>
      </c>
      <c r="I55" s="77">
        <v>102.1</v>
      </c>
      <c r="J55" s="77">
        <v>103.4</v>
      </c>
      <c r="K55" s="113">
        <v>100.5</v>
      </c>
      <c r="L55" s="114">
        <f t="shared" si="2"/>
        <v>306</v>
      </c>
      <c r="M55" s="35"/>
      <c r="N55" s="35"/>
      <c r="O55" s="35"/>
    </row>
    <row r="56" spans="1:15" ht="12.75" customHeight="1">
      <c r="A56" s="31" t="s">
        <v>363</v>
      </c>
      <c r="B56" s="36" t="s">
        <v>144</v>
      </c>
      <c r="C56" s="36" t="s">
        <v>145</v>
      </c>
      <c r="D56" s="30">
        <v>2009</v>
      </c>
      <c r="E56" s="30">
        <v>44116</v>
      </c>
      <c r="F56" s="30" t="s">
        <v>71</v>
      </c>
      <c r="G56" s="30" t="s">
        <v>72</v>
      </c>
      <c r="H56" s="43" t="s">
        <v>61</v>
      </c>
      <c r="I56" s="77">
        <v>101.4</v>
      </c>
      <c r="J56" s="77">
        <v>101.8</v>
      </c>
      <c r="K56" s="113">
        <v>102.7</v>
      </c>
      <c r="L56" s="114">
        <f t="shared" si="2"/>
        <v>305.9</v>
      </c>
      <c r="M56" s="35"/>
      <c r="N56" s="35"/>
      <c r="O56" s="35"/>
    </row>
    <row r="57" spans="1:15" ht="12.75" customHeight="1">
      <c r="A57" s="31" t="s">
        <v>364</v>
      </c>
      <c r="B57" s="80" t="s">
        <v>135</v>
      </c>
      <c r="C57" s="80" t="s">
        <v>111</v>
      </c>
      <c r="D57" s="81">
        <v>2009</v>
      </c>
      <c r="E57" s="81">
        <v>44688</v>
      </c>
      <c r="F57" s="81" t="s">
        <v>96</v>
      </c>
      <c r="G57" s="81" t="s">
        <v>97</v>
      </c>
      <c r="H57" s="116" t="s">
        <v>61</v>
      </c>
      <c r="I57" s="77">
        <v>103.1</v>
      </c>
      <c r="J57" s="77">
        <v>103.1</v>
      </c>
      <c r="K57" s="113">
        <v>99.4</v>
      </c>
      <c r="L57" s="114">
        <f t="shared" si="2"/>
        <v>305.6</v>
      </c>
      <c r="M57" s="35"/>
      <c r="N57" s="35"/>
      <c r="O57" s="35"/>
    </row>
    <row r="58" spans="1:15" ht="12.75" customHeight="1">
      <c r="A58" s="31" t="s">
        <v>365</v>
      </c>
      <c r="B58" t="s">
        <v>138</v>
      </c>
      <c r="C58" t="s">
        <v>99</v>
      </c>
      <c r="D58" s="37">
        <v>2010</v>
      </c>
      <c r="E58" s="37">
        <v>44357</v>
      </c>
      <c r="F58" s="37" t="s">
        <v>59</v>
      </c>
      <c r="G58" s="6" t="s">
        <v>60</v>
      </c>
      <c r="H58" s="41" t="s">
        <v>61</v>
      </c>
      <c r="I58" s="77">
        <v>101.3</v>
      </c>
      <c r="J58" s="77">
        <v>103</v>
      </c>
      <c r="K58" s="113">
        <v>100.9</v>
      </c>
      <c r="L58" s="114">
        <f t="shared" si="2"/>
        <v>305.2</v>
      </c>
      <c r="M58" s="35"/>
      <c r="N58" s="35"/>
      <c r="O58" s="35"/>
    </row>
    <row r="59" spans="1:15" ht="12.75" customHeight="1">
      <c r="A59" s="31" t="s">
        <v>366</v>
      </c>
      <c r="B59" s="36" t="s">
        <v>146</v>
      </c>
      <c r="C59" s="36" t="s">
        <v>147</v>
      </c>
      <c r="D59" s="30">
        <v>2010</v>
      </c>
      <c r="E59" s="30" t="s">
        <v>70</v>
      </c>
      <c r="F59" s="30" t="s">
        <v>71</v>
      </c>
      <c r="G59" s="30" t="s">
        <v>72</v>
      </c>
      <c r="H59" s="43" t="s">
        <v>61</v>
      </c>
      <c r="I59" s="77">
        <v>100.2</v>
      </c>
      <c r="J59" s="77">
        <v>100.9</v>
      </c>
      <c r="K59" s="113">
        <v>97.7</v>
      </c>
      <c r="L59" s="114">
        <f t="shared" si="2"/>
        <v>298.8</v>
      </c>
      <c r="M59" s="35"/>
      <c r="N59" s="35"/>
      <c r="O59" s="35"/>
    </row>
    <row r="60" spans="1:15" ht="12.75" customHeight="1">
      <c r="A60" s="31" t="s">
        <v>368</v>
      </c>
      <c r="B60" t="s">
        <v>371</v>
      </c>
      <c r="C60" t="s">
        <v>90</v>
      </c>
      <c r="D60" s="37">
        <v>2010</v>
      </c>
      <c r="E60" s="37">
        <v>44857</v>
      </c>
      <c r="F60" s="37" t="s">
        <v>59</v>
      </c>
      <c r="G60" s="6" t="s">
        <v>60</v>
      </c>
      <c r="H60" s="41" t="s">
        <v>61</v>
      </c>
      <c r="I60" s="77">
        <v>97.4</v>
      </c>
      <c r="J60" s="77">
        <v>99.5</v>
      </c>
      <c r="K60" s="113">
        <v>100.4</v>
      </c>
      <c r="L60" s="114">
        <f t="shared" si="2"/>
        <v>297.3</v>
      </c>
      <c r="M60" s="35"/>
      <c r="N60" s="35"/>
      <c r="O60" s="35"/>
    </row>
    <row r="61" spans="1:15" ht="12.75" customHeight="1">
      <c r="A61" s="31" t="s">
        <v>372</v>
      </c>
      <c r="B61" s="36" t="s">
        <v>373</v>
      </c>
      <c r="C61" s="36" t="s">
        <v>162</v>
      </c>
      <c r="D61" s="30">
        <v>2009</v>
      </c>
      <c r="E61" s="30">
        <v>44551</v>
      </c>
      <c r="F61" s="30" t="s">
        <v>71</v>
      </c>
      <c r="G61" s="30" t="s">
        <v>72</v>
      </c>
      <c r="H61" s="43" t="s">
        <v>61</v>
      </c>
      <c r="I61" s="77">
        <v>98.8</v>
      </c>
      <c r="J61" s="77">
        <v>95.8</v>
      </c>
      <c r="K61" s="113">
        <v>100.2</v>
      </c>
      <c r="L61" s="114">
        <f t="shared" si="2"/>
        <v>294.8</v>
      </c>
      <c r="M61" s="35"/>
      <c r="N61" s="35"/>
      <c r="O61" s="35"/>
    </row>
    <row r="62" spans="1:15" ht="12.75" customHeight="1">
      <c r="A62" s="31" t="s">
        <v>374</v>
      </c>
      <c r="B62" s="36" t="s">
        <v>148</v>
      </c>
      <c r="C62" s="36" t="s">
        <v>39</v>
      </c>
      <c r="D62" s="30">
        <v>2010</v>
      </c>
      <c r="E62" s="30">
        <v>44479</v>
      </c>
      <c r="F62" s="30" t="s">
        <v>25</v>
      </c>
      <c r="G62" s="30" t="s">
        <v>26</v>
      </c>
      <c r="H62" s="116" t="s">
        <v>61</v>
      </c>
      <c r="I62" s="77">
        <v>94.9</v>
      </c>
      <c r="J62" s="77">
        <v>90.9</v>
      </c>
      <c r="K62" s="113">
        <v>90.1</v>
      </c>
      <c r="L62" s="114">
        <f t="shared" si="2"/>
        <v>275.9</v>
      </c>
      <c r="M62" s="35"/>
      <c r="N62" s="35"/>
      <c r="O62" s="35"/>
    </row>
    <row r="63" spans="1:15" ht="12.75" customHeight="1">
      <c r="A63" s="31" t="s">
        <v>375</v>
      </c>
      <c r="B63" s="36" t="s">
        <v>165</v>
      </c>
      <c r="C63" s="36" t="s">
        <v>79</v>
      </c>
      <c r="D63" s="37">
        <v>2010</v>
      </c>
      <c r="E63" s="37">
        <v>44995</v>
      </c>
      <c r="F63" s="37" t="s">
        <v>42</v>
      </c>
      <c r="G63" s="37" t="s">
        <v>43</v>
      </c>
      <c r="H63" s="43" t="s">
        <v>61</v>
      </c>
      <c r="I63" s="77">
        <v>84.2</v>
      </c>
      <c r="J63" s="77">
        <v>70.6</v>
      </c>
      <c r="K63" s="113">
        <v>86.7</v>
      </c>
      <c r="L63" s="114">
        <f t="shared" si="2"/>
        <v>241.5</v>
      </c>
      <c r="M63" s="35"/>
      <c r="N63" s="35"/>
      <c r="O63" s="35"/>
    </row>
    <row r="64" spans="1:15" ht="12.75" customHeight="1">
      <c r="A64" s="31"/>
      <c r="B64" s="115" t="s">
        <v>91</v>
      </c>
      <c r="C64" s="115" t="s">
        <v>92</v>
      </c>
      <c r="D64" s="81">
        <v>2010</v>
      </c>
      <c r="E64" s="81">
        <v>44853</v>
      </c>
      <c r="F64" s="81" t="s">
        <v>42</v>
      </c>
      <c r="G64" s="103" t="s">
        <v>43</v>
      </c>
      <c r="H64" s="41" t="s">
        <v>61</v>
      </c>
      <c r="I64" s="77"/>
      <c r="J64" s="77"/>
      <c r="K64" s="113"/>
      <c r="L64" s="114">
        <f t="shared" si="2"/>
        <v>0</v>
      </c>
      <c r="M64" s="35"/>
      <c r="N64" s="35"/>
      <c r="O64" s="35"/>
    </row>
    <row r="65" spans="1:15" ht="12.75" customHeight="1">
      <c r="A65" s="31"/>
      <c r="B65" s="36" t="s">
        <v>226</v>
      </c>
      <c r="C65" s="36" t="s">
        <v>376</v>
      </c>
      <c r="D65" s="30">
        <v>2010</v>
      </c>
      <c r="E65" s="30">
        <v>43622</v>
      </c>
      <c r="F65" s="30" t="s">
        <v>108</v>
      </c>
      <c r="G65" s="30" t="s">
        <v>109</v>
      </c>
      <c r="H65" s="43" t="s">
        <v>61</v>
      </c>
      <c r="I65" s="77"/>
      <c r="J65" s="77"/>
      <c r="K65" s="113"/>
      <c r="L65" s="114">
        <f t="shared" si="2"/>
        <v>0</v>
      </c>
      <c r="M65" s="35"/>
      <c r="N65" s="35"/>
      <c r="O65" s="35"/>
    </row>
    <row r="66" spans="1:15" ht="12.75" customHeight="1">
      <c r="A66" s="31"/>
      <c r="B66" s="36" t="s">
        <v>159</v>
      </c>
      <c r="C66" s="36" t="s">
        <v>160</v>
      </c>
      <c r="D66" s="30">
        <v>2009</v>
      </c>
      <c r="E66" s="30">
        <v>44553</v>
      </c>
      <c r="F66" s="30" t="s">
        <v>71</v>
      </c>
      <c r="G66" s="30" t="s">
        <v>72</v>
      </c>
      <c r="H66" s="43" t="s">
        <v>61</v>
      </c>
      <c r="I66" s="77"/>
      <c r="J66" s="77"/>
      <c r="K66" s="113"/>
      <c r="L66" s="114">
        <f t="shared" si="2"/>
        <v>0</v>
      </c>
      <c r="M66" s="35"/>
      <c r="N66" s="35"/>
      <c r="O66" s="35"/>
    </row>
    <row r="67" spans="1:15" ht="12.75" customHeight="1">
      <c r="A67" s="31"/>
      <c r="B67" s="30"/>
      <c r="C67" s="64"/>
      <c r="D67" s="64"/>
      <c r="E67" s="65"/>
      <c r="F67" s="65"/>
      <c r="G67" s="65"/>
      <c r="H67" s="117"/>
      <c r="I67" s="66"/>
      <c r="J67" s="67"/>
      <c r="K67" s="67"/>
      <c r="L67" s="35"/>
      <c r="M67" s="35"/>
      <c r="N67" s="35"/>
      <c r="O67" s="35"/>
    </row>
    <row r="68" spans="1:15" ht="12.75" customHeight="1">
      <c r="A68" s="31"/>
      <c r="B68" s="30"/>
      <c r="C68" s="64"/>
      <c r="D68" s="64"/>
      <c r="E68" s="65"/>
      <c r="F68" s="65"/>
      <c r="G68" s="65"/>
      <c r="H68" s="117"/>
      <c r="I68" s="66"/>
      <c r="J68" s="67"/>
      <c r="K68" s="67"/>
      <c r="L68" s="35"/>
      <c r="M68" s="35"/>
      <c r="N68" s="35"/>
      <c r="O68" s="35"/>
    </row>
    <row r="69" spans="1:15" ht="12.75" customHeight="1">
      <c r="A69" s="50" t="s">
        <v>182</v>
      </c>
      <c r="B69" s="51" t="s">
        <v>183</v>
      </c>
      <c r="C69" s="52"/>
      <c r="D69" s="53"/>
      <c r="E69" s="54"/>
      <c r="F69" s="54"/>
      <c r="G69" s="54"/>
      <c r="H69" s="55"/>
      <c r="I69" s="56"/>
      <c r="J69" s="57"/>
      <c r="K69" s="57"/>
      <c r="L69" s="27"/>
      <c r="M69" s="27"/>
      <c r="N69" s="35"/>
      <c r="O69" s="35"/>
    </row>
    <row r="70" spans="1:15" ht="12.75" customHeight="1">
      <c r="A70" s="20" t="s">
        <v>14</v>
      </c>
      <c r="B70" s="58" t="s">
        <v>15</v>
      </c>
      <c r="C70" s="58" t="s">
        <v>16</v>
      </c>
      <c r="D70" s="59" t="s">
        <v>17</v>
      </c>
      <c r="E70" s="59" t="s">
        <v>18</v>
      </c>
      <c r="F70" s="59" t="s">
        <v>19</v>
      </c>
      <c r="G70" s="60" t="s">
        <v>20</v>
      </c>
      <c r="H70" s="58" t="s">
        <v>21</v>
      </c>
      <c r="I70" s="25">
        <v>1</v>
      </c>
      <c r="J70" s="47">
        <v>2</v>
      </c>
      <c r="K70" s="47">
        <v>3</v>
      </c>
      <c r="L70" s="61">
        <v>4</v>
      </c>
      <c r="M70" s="27" t="s">
        <v>22</v>
      </c>
      <c r="N70" s="35"/>
      <c r="O70" s="35"/>
    </row>
    <row r="71" spans="1:15" ht="12.75" customHeight="1">
      <c r="A71" s="31" t="s">
        <v>347</v>
      </c>
      <c r="B71" s="36" t="s">
        <v>190</v>
      </c>
      <c r="C71" s="36" t="s">
        <v>151</v>
      </c>
      <c r="D71" s="6"/>
      <c r="F71" s="30" t="s">
        <v>42</v>
      </c>
      <c r="G71" s="6" t="s">
        <v>43</v>
      </c>
      <c r="H71" s="62" t="s">
        <v>182</v>
      </c>
      <c r="I71" s="77">
        <v>101.1</v>
      </c>
      <c r="J71" s="77">
        <v>99.3</v>
      </c>
      <c r="K71" s="77">
        <v>99.8</v>
      </c>
      <c r="L71" s="113">
        <v>103.8</v>
      </c>
      <c r="M71" s="114">
        <f aca="true" t="shared" si="3" ref="M71:M78">L71+K71+J71+I71</f>
        <v>404</v>
      </c>
      <c r="N71" s="35"/>
      <c r="O71" s="35"/>
    </row>
    <row r="72" spans="1:15" ht="12.75" customHeight="1">
      <c r="A72" s="31" t="s">
        <v>348</v>
      </c>
      <c r="B72" s="80" t="s">
        <v>191</v>
      </c>
      <c r="C72" s="80" t="s">
        <v>192</v>
      </c>
      <c r="D72" s="81">
        <v>2006</v>
      </c>
      <c r="E72" s="81">
        <v>43535</v>
      </c>
      <c r="F72" s="81" t="s">
        <v>42</v>
      </c>
      <c r="G72" s="81" t="s">
        <v>43</v>
      </c>
      <c r="H72" s="62" t="s">
        <v>182</v>
      </c>
      <c r="I72" s="77">
        <v>92</v>
      </c>
      <c r="J72" s="77">
        <v>94.6</v>
      </c>
      <c r="K72" s="77">
        <v>96.9</v>
      </c>
      <c r="L72" s="113">
        <v>99.5</v>
      </c>
      <c r="M72" s="114">
        <f t="shared" si="3"/>
        <v>383</v>
      </c>
      <c r="N72" s="35"/>
      <c r="O72" s="35"/>
    </row>
    <row r="73" spans="1:15" ht="12.75" customHeight="1">
      <c r="A73" s="31" t="s">
        <v>349</v>
      </c>
      <c r="B73" s="36" t="s">
        <v>186</v>
      </c>
      <c r="C73" s="36" t="s">
        <v>187</v>
      </c>
      <c r="D73" s="30">
        <v>2008</v>
      </c>
      <c r="E73" s="30">
        <v>42160</v>
      </c>
      <c r="F73" s="30" t="s">
        <v>42</v>
      </c>
      <c r="G73" s="30" t="s">
        <v>43</v>
      </c>
      <c r="H73" s="62" t="s">
        <v>182</v>
      </c>
      <c r="I73" s="77">
        <v>94.2</v>
      </c>
      <c r="J73" s="77">
        <v>92.6</v>
      </c>
      <c r="K73" s="77">
        <v>97</v>
      </c>
      <c r="L73" s="113">
        <v>91.9</v>
      </c>
      <c r="M73" s="114">
        <f t="shared" si="3"/>
        <v>375.7</v>
      </c>
      <c r="N73" s="35"/>
      <c r="O73" s="35"/>
    </row>
    <row r="74" spans="1:15" ht="12.75" customHeight="1">
      <c r="A74" s="31" t="s">
        <v>350</v>
      </c>
      <c r="B74" s="64" t="s">
        <v>184</v>
      </c>
      <c r="C74" s="64" t="s">
        <v>185</v>
      </c>
      <c r="D74" s="65">
        <v>39825</v>
      </c>
      <c r="E74" s="65">
        <v>44833</v>
      </c>
      <c r="F74" s="65" t="s">
        <v>59</v>
      </c>
      <c r="G74" s="65" t="s">
        <v>60</v>
      </c>
      <c r="H74" s="62" t="s">
        <v>182</v>
      </c>
      <c r="I74" s="77">
        <v>91.9</v>
      </c>
      <c r="J74" s="77">
        <v>95.8</v>
      </c>
      <c r="K74" s="77">
        <v>96.9</v>
      </c>
      <c r="L74" s="113">
        <v>89.8</v>
      </c>
      <c r="M74" s="114">
        <f t="shared" si="3"/>
        <v>374.4</v>
      </c>
      <c r="N74" s="35"/>
      <c r="O74" s="35"/>
    </row>
    <row r="75" spans="1:15" ht="12.75" customHeight="1">
      <c r="A75" s="31" t="s">
        <v>351</v>
      </c>
      <c r="B75" s="80" t="s">
        <v>129</v>
      </c>
      <c r="C75" s="80" t="s">
        <v>188</v>
      </c>
      <c r="D75" s="81">
        <v>2008</v>
      </c>
      <c r="E75" s="81">
        <v>43533</v>
      </c>
      <c r="F75" s="81" t="s">
        <v>42</v>
      </c>
      <c r="G75" s="81" t="s">
        <v>43</v>
      </c>
      <c r="H75" s="62" t="s">
        <v>182</v>
      </c>
      <c r="I75" s="77">
        <v>87.9</v>
      </c>
      <c r="J75" s="77">
        <v>87</v>
      </c>
      <c r="K75" s="77">
        <v>93.8</v>
      </c>
      <c r="L75" s="113">
        <v>86.5</v>
      </c>
      <c r="M75" s="114">
        <f t="shared" si="3"/>
        <v>355.20000000000005</v>
      </c>
      <c r="N75" s="35"/>
      <c r="O75" s="35"/>
    </row>
    <row r="76" spans="1:15" ht="12.75" customHeight="1">
      <c r="A76" s="31" t="s">
        <v>352</v>
      </c>
      <c r="B76" s="36" t="s">
        <v>212</v>
      </c>
      <c r="C76" s="36" t="s">
        <v>47</v>
      </c>
      <c r="D76" s="30">
        <v>2007</v>
      </c>
      <c r="E76" s="30"/>
      <c r="F76" s="30" t="s">
        <v>96</v>
      </c>
      <c r="G76" s="30" t="s">
        <v>97</v>
      </c>
      <c r="H76" s="62" t="s">
        <v>182</v>
      </c>
      <c r="I76" s="77">
        <v>88.7</v>
      </c>
      <c r="J76" s="77">
        <v>79.8</v>
      </c>
      <c r="K76" s="77">
        <v>84.3</v>
      </c>
      <c r="L76" s="113">
        <v>82.8</v>
      </c>
      <c r="M76" s="114">
        <f t="shared" si="3"/>
        <v>335.59999999999997</v>
      </c>
      <c r="N76" s="35"/>
      <c r="O76" s="35"/>
    </row>
    <row r="77" spans="1:15" ht="12.75" customHeight="1">
      <c r="A77" s="31" t="s">
        <v>353</v>
      </c>
      <c r="B77" s="64" t="s">
        <v>213</v>
      </c>
      <c r="C77" s="64" t="s">
        <v>214</v>
      </c>
      <c r="D77" s="65">
        <v>2008</v>
      </c>
      <c r="E77" s="65">
        <v>44415</v>
      </c>
      <c r="F77" s="65" t="s">
        <v>25</v>
      </c>
      <c r="G77" s="65" t="s">
        <v>26</v>
      </c>
      <c r="H77" s="62" t="s">
        <v>182</v>
      </c>
      <c r="I77" s="77">
        <v>78.4</v>
      </c>
      <c r="J77" s="77">
        <v>83.1</v>
      </c>
      <c r="K77" s="77">
        <v>84.1</v>
      </c>
      <c r="L77" s="113">
        <v>79.5</v>
      </c>
      <c r="M77" s="114">
        <f t="shared" si="3"/>
        <v>325.1</v>
      </c>
      <c r="N77" s="35"/>
      <c r="O77" s="35"/>
    </row>
    <row r="78" spans="1:15" ht="12.75" customHeight="1">
      <c r="A78" s="31" t="s">
        <v>354</v>
      </c>
      <c r="B78" s="120" t="s">
        <v>377</v>
      </c>
      <c r="C78" s="121" t="s">
        <v>137</v>
      </c>
      <c r="D78" s="37" t="s">
        <v>45</v>
      </c>
      <c r="E78" s="30" t="s">
        <v>378</v>
      </c>
      <c r="F78" s="30" t="s">
        <v>59</v>
      </c>
      <c r="G78" s="30" t="s">
        <v>60</v>
      </c>
      <c r="H78" s="62" t="s">
        <v>182</v>
      </c>
      <c r="I78" s="77">
        <v>78.8</v>
      </c>
      <c r="J78" s="77">
        <v>75</v>
      </c>
      <c r="K78" s="77">
        <v>77</v>
      </c>
      <c r="L78" s="113">
        <v>90.9</v>
      </c>
      <c r="M78" s="114">
        <f t="shared" si="3"/>
        <v>321.7</v>
      </c>
      <c r="N78" s="35"/>
      <c r="O78" s="35"/>
    </row>
    <row r="79" spans="1:15" ht="12.75" customHeight="1">
      <c r="A79" s="31"/>
      <c r="B79" s="30"/>
      <c r="C79" s="36"/>
      <c r="D79" s="36"/>
      <c r="E79" s="30"/>
      <c r="F79" s="30"/>
      <c r="G79" s="30"/>
      <c r="H79" s="30"/>
      <c r="I79" s="66"/>
      <c r="J79" s="67"/>
      <c r="K79" s="68"/>
      <c r="L79" s="35"/>
      <c r="M79" s="35"/>
      <c r="N79" s="35"/>
      <c r="O79" s="35"/>
    </row>
    <row r="80" spans="1:15" s="23" customFormat="1" ht="12.75" customHeight="1">
      <c r="A80" s="50" t="s">
        <v>215</v>
      </c>
      <c r="B80" s="51" t="s">
        <v>216</v>
      </c>
      <c r="C80" s="52"/>
      <c r="D80" s="52"/>
      <c r="E80" s="70"/>
      <c r="F80" s="70"/>
      <c r="G80" s="70"/>
      <c r="H80" s="70"/>
      <c r="I80" s="71"/>
      <c r="J80" s="72"/>
      <c r="K80" s="40"/>
      <c r="L80" s="39"/>
      <c r="M80" s="39"/>
      <c r="N80" s="39"/>
      <c r="O80" s="39"/>
    </row>
    <row r="81" spans="1:15" s="23" customFormat="1" ht="12.75" customHeight="1">
      <c r="A81" s="20" t="s">
        <v>14</v>
      </c>
      <c r="B81" s="20" t="s">
        <v>15</v>
      </c>
      <c r="C81" s="20" t="s">
        <v>16</v>
      </c>
      <c r="D81" s="24" t="s">
        <v>17</v>
      </c>
      <c r="E81" s="24" t="s">
        <v>18</v>
      </c>
      <c r="F81" s="24" t="s">
        <v>19</v>
      </c>
      <c r="G81" s="21" t="s">
        <v>20</v>
      </c>
      <c r="H81" s="20" t="s">
        <v>21</v>
      </c>
      <c r="I81" s="25">
        <v>1</v>
      </c>
      <c r="J81" s="47">
        <v>2</v>
      </c>
      <c r="K81" s="47">
        <v>3</v>
      </c>
      <c r="L81" s="61">
        <v>4</v>
      </c>
      <c r="M81" s="61">
        <v>5</v>
      </c>
      <c r="N81" s="61">
        <v>6</v>
      </c>
      <c r="O81" s="27" t="s">
        <v>22</v>
      </c>
    </row>
    <row r="82" spans="1:15" ht="12.75" customHeight="1">
      <c r="A82" s="31"/>
      <c r="B82" s="86" t="s">
        <v>217</v>
      </c>
      <c r="C82" s="86" t="s">
        <v>111</v>
      </c>
      <c r="D82" s="117">
        <v>2004</v>
      </c>
      <c r="E82" s="117">
        <v>42983</v>
      </c>
      <c r="F82" s="117" t="s">
        <v>42</v>
      </c>
      <c r="G82" s="117" t="s">
        <v>43</v>
      </c>
      <c r="H82" s="62" t="s">
        <v>215</v>
      </c>
      <c r="I82" s="122">
        <v>99.1</v>
      </c>
      <c r="J82" s="123">
        <v>97.5</v>
      </c>
      <c r="K82" s="123">
        <v>102</v>
      </c>
      <c r="L82" s="122">
        <v>98.2</v>
      </c>
      <c r="M82" s="122">
        <v>94.2</v>
      </c>
      <c r="N82" s="124">
        <v>104.2</v>
      </c>
      <c r="O82" s="125">
        <f>N82+M82+L82+K82+J82+I82</f>
        <v>595.2</v>
      </c>
    </row>
    <row r="83" spans="1:15" ht="12.75" customHeight="1">
      <c r="A83" s="31"/>
      <c r="B83" s="80" t="s">
        <v>218</v>
      </c>
      <c r="C83" s="80" t="s">
        <v>79</v>
      </c>
      <c r="D83" s="81">
        <v>1966</v>
      </c>
      <c r="E83" s="81" t="s">
        <v>379</v>
      </c>
      <c r="F83" s="81" t="s">
        <v>71</v>
      </c>
      <c r="G83" s="81" t="s">
        <v>72</v>
      </c>
      <c r="H83" s="62" t="s">
        <v>215</v>
      </c>
      <c r="I83" s="122">
        <v>91.7</v>
      </c>
      <c r="J83" s="123">
        <v>91.9</v>
      </c>
      <c r="K83" s="123">
        <v>93.1</v>
      </c>
      <c r="L83" s="122">
        <v>87.8</v>
      </c>
      <c r="M83" s="122">
        <v>92.7</v>
      </c>
      <c r="N83" s="124">
        <v>98.2</v>
      </c>
      <c r="O83" s="125">
        <f>N83+M83+L83+K83+J83+I83</f>
        <v>555.4</v>
      </c>
    </row>
    <row r="84" spans="1:15" ht="12.75" customHeight="1">
      <c r="A84" s="31"/>
      <c r="B84" s="80" t="s">
        <v>226</v>
      </c>
      <c r="C84" s="80" t="s">
        <v>111</v>
      </c>
      <c r="D84" s="81">
        <v>1967</v>
      </c>
      <c r="E84" s="81" t="s">
        <v>227</v>
      </c>
      <c r="F84" s="81" t="s">
        <v>25</v>
      </c>
      <c r="G84" s="81" t="s">
        <v>26</v>
      </c>
      <c r="H84" s="82" t="s">
        <v>215</v>
      </c>
      <c r="I84" s="122">
        <v>94</v>
      </c>
      <c r="J84" s="123">
        <v>97.5</v>
      </c>
      <c r="K84" s="123">
        <v>96.7</v>
      </c>
      <c r="L84" s="122">
        <v>92.2</v>
      </c>
      <c r="M84" s="122">
        <v>86.7</v>
      </c>
      <c r="N84" s="124">
        <v>83</v>
      </c>
      <c r="O84" s="125">
        <f>N84+M84+L84+K84+J84+I84</f>
        <v>550.0999999999999</v>
      </c>
    </row>
    <row r="85" spans="1:15" ht="12.75" customHeight="1">
      <c r="A85" s="31"/>
      <c r="B85" s="86" t="s">
        <v>219</v>
      </c>
      <c r="C85" s="86" t="s">
        <v>220</v>
      </c>
      <c r="D85" s="117">
        <v>1961</v>
      </c>
      <c r="E85" s="117" t="s">
        <v>221</v>
      </c>
      <c r="F85" s="117" t="s">
        <v>42</v>
      </c>
      <c r="G85" s="117" t="s">
        <v>43</v>
      </c>
      <c r="H85" s="62" t="s">
        <v>215</v>
      </c>
      <c r="I85" s="122">
        <v>91.7</v>
      </c>
      <c r="J85" s="123">
        <v>87.3</v>
      </c>
      <c r="K85" s="123">
        <v>89.5</v>
      </c>
      <c r="L85" s="122">
        <v>83</v>
      </c>
      <c r="M85" s="122">
        <v>88.1</v>
      </c>
      <c r="N85" s="124">
        <v>92.8</v>
      </c>
      <c r="O85" s="125">
        <f>N85+M85+L85+K85+J85+I85</f>
        <v>532.4</v>
      </c>
    </row>
    <row r="86" spans="1:15" ht="12.75" customHeight="1">
      <c r="A86" s="31"/>
      <c r="B86" s="80" t="s">
        <v>238</v>
      </c>
      <c r="C86" s="80" t="s">
        <v>239</v>
      </c>
      <c r="D86" s="81">
        <v>2003</v>
      </c>
      <c r="E86" s="81">
        <v>40802</v>
      </c>
      <c r="F86" s="81" t="s">
        <v>25</v>
      </c>
      <c r="G86" s="81" t="s">
        <v>26</v>
      </c>
      <c r="H86" s="82" t="s">
        <v>215</v>
      </c>
      <c r="I86" s="122"/>
      <c r="J86" s="123"/>
      <c r="K86" s="123"/>
      <c r="L86" s="122"/>
      <c r="M86" s="122"/>
      <c r="N86" s="124"/>
      <c r="O86" s="125">
        <f>N86+M86+L86+K86+J86+I86</f>
        <v>0</v>
      </c>
    </row>
    <row r="87" spans="1:15" ht="12.75" customHeight="1">
      <c r="A87" s="31"/>
      <c r="B87" s="86"/>
      <c r="C87" s="86"/>
      <c r="D87" s="117"/>
      <c r="E87" s="117"/>
      <c r="F87" s="117"/>
      <c r="G87" s="117"/>
      <c r="H87" s="126"/>
      <c r="I87" s="127"/>
      <c r="J87" s="68"/>
      <c r="K87" s="68"/>
      <c r="L87" s="35"/>
      <c r="M87" s="35"/>
      <c r="N87" s="35"/>
      <c r="O87" s="35"/>
    </row>
    <row r="88" spans="1:15" ht="12.75" customHeight="1">
      <c r="A88" s="31"/>
      <c r="B88" s="30"/>
      <c r="C88" s="86"/>
      <c r="D88" s="86"/>
      <c r="E88" s="117"/>
      <c r="F88" s="117"/>
      <c r="G88" s="117"/>
      <c r="H88" s="117"/>
      <c r="I88" s="66"/>
      <c r="J88" s="67"/>
      <c r="K88" s="68"/>
      <c r="L88" s="35"/>
      <c r="M88" s="35"/>
      <c r="N88" s="35"/>
      <c r="O88" s="35"/>
    </row>
    <row r="89" spans="1:15" s="23" customFormat="1" ht="12.75" customHeight="1">
      <c r="A89" s="50" t="s">
        <v>215</v>
      </c>
      <c r="B89" s="51" t="s">
        <v>244</v>
      </c>
      <c r="C89" s="84"/>
      <c r="D89" s="84"/>
      <c r="E89" s="85"/>
      <c r="F89" s="85"/>
      <c r="G89" s="85"/>
      <c r="H89" s="85"/>
      <c r="I89" s="71"/>
      <c r="J89" s="72"/>
      <c r="K89" s="40"/>
      <c r="L89" s="39"/>
      <c r="M89" s="39"/>
      <c r="N89" s="39"/>
      <c r="O89" s="39"/>
    </row>
    <row r="90" spans="1:15" s="23" customFormat="1" ht="12.75" customHeight="1">
      <c r="A90" s="20" t="s">
        <v>14</v>
      </c>
      <c r="B90" s="20" t="s">
        <v>15</v>
      </c>
      <c r="C90" s="20" t="s">
        <v>16</v>
      </c>
      <c r="D90" s="24" t="s">
        <v>17</v>
      </c>
      <c r="E90" s="24" t="s">
        <v>18</v>
      </c>
      <c r="F90" s="24" t="s">
        <v>19</v>
      </c>
      <c r="G90" s="21" t="s">
        <v>20</v>
      </c>
      <c r="H90" s="20" t="s">
        <v>21</v>
      </c>
      <c r="I90" s="25">
        <v>1</v>
      </c>
      <c r="J90" s="47">
        <v>2</v>
      </c>
      <c r="K90" s="47">
        <v>3</v>
      </c>
      <c r="L90" s="61">
        <v>4</v>
      </c>
      <c r="M90" s="61">
        <v>5</v>
      </c>
      <c r="N90" s="61">
        <v>6</v>
      </c>
      <c r="O90" s="27" t="s">
        <v>22</v>
      </c>
    </row>
    <row r="91" spans="1:15" ht="12.75" customHeight="1">
      <c r="A91" s="31"/>
      <c r="B91" s="80" t="s">
        <v>245</v>
      </c>
      <c r="C91" s="80" t="s">
        <v>121</v>
      </c>
      <c r="D91" s="81">
        <v>2004</v>
      </c>
      <c r="E91" s="81">
        <v>39985</v>
      </c>
      <c r="F91" s="81" t="s">
        <v>96</v>
      </c>
      <c r="G91" s="81" t="s">
        <v>97</v>
      </c>
      <c r="H91" s="62" t="s">
        <v>215</v>
      </c>
      <c r="I91" s="122">
        <v>99.4</v>
      </c>
      <c r="J91" s="123">
        <v>99.8</v>
      </c>
      <c r="K91" s="123">
        <v>97</v>
      </c>
      <c r="L91" s="122">
        <v>96</v>
      </c>
      <c r="M91" s="122">
        <v>97.3</v>
      </c>
      <c r="N91" s="124">
        <v>97.2</v>
      </c>
      <c r="O91" s="125">
        <f>N91+M91+L91+K91+J91+I91</f>
        <v>586.7</v>
      </c>
    </row>
    <row r="92" spans="1:15" ht="12.75" customHeight="1">
      <c r="A92" s="31"/>
      <c r="B92" s="86" t="s">
        <v>249</v>
      </c>
      <c r="C92" s="86" t="s">
        <v>99</v>
      </c>
      <c r="D92" s="81"/>
      <c r="E92" s="81"/>
      <c r="F92" s="81" t="s">
        <v>42</v>
      </c>
      <c r="G92" s="81" t="s">
        <v>43</v>
      </c>
      <c r="H92" s="62" t="s">
        <v>215</v>
      </c>
      <c r="I92" s="122"/>
      <c r="J92" s="123"/>
      <c r="K92" s="123"/>
      <c r="L92" s="122"/>
      <c r="M92" s="122"/>
      <c r="N92" s="124"/>
      <c r="O92" s="125">
        <f>N92+M92+L92+K92+J92+I92</f>
        <v>0</v>
      </c>
    </row>
    <row r="93" spans="1:15" ht="12.75" customHeight="1">
      <c r="A93" s="31"/>
      <c r="B93" s="30"/>
      <c r="C93" s="86"/>
      <c r="D93" s="86"/>
      <c r="E93" s="117"/>
      <c r="F93" s="117"/>
      <c r="G93" s="117"/>
      <c r="H93" s="117"/>
      <c r="I93" s="66"/>
      <c r="J93" s="67"/>
      <c r="K93" s="68"/>
      <c r="L93" s="35"/>
      <c r="M93" s="35"/>
      <c r="N93" s="35"/>
      <c r="O93" s="35"/>
    </row>
    <row r="94" spans="1:15" ht="12.75" customHeight="1">
      <c r="A94" s="31"/>
      <c r="B94" s="30"/>
      <c r="C94" s="86"/>
      <c r="D94" s="86"/>
      <c r="E94" s="117"/>
      <c r="F94" s="117"/>
      <c r="G94" s="117"/>
      <c r="H94" s="117"/>
      <c r="I94" s="66"/>
      <c r="J94" s="67"/>
      <c r="K94" s="68"/>
      <c r="L94" s="35"/>
      <c r="M94" s="35"/>
      <c r="N94" s="35"/>
      <c r="O94" s="35"/>
    </row>
    <row r="95" spans="1:15" ht="12.75" customHeight="1">
      <c r="A95" s="50" t="s">
        <v>252</v>
      </c>
      <c r="B95" s="50" t="s">
        <v>183</v>
      </c>
      <c r="C95" s="87"/>
      <c r="D95" s="87"/>
      <c r="E95" s="55"/>
      <c r="F95" s="55"/>
      <c r="G95" s="55"/>
      <c r="H95" s="55"/>
      <c r="I95" s="56"/>
      <c r="J95" s="57"/>
      <c r="K95" s="46"/>
      <c r="L95" s="27"/>
      <c r="M95" s="27"/>
      <c r="N95" s="35"/>
      <c r="O95" s="35"/>
    </row>
    <row r="96" spans="1:15" s="23" customFormat="1" ht="12.75" customHeight="1">
      <c r="A96" s="20" t="s">
        <v>14</v>
      </c>
      <c r="B96" s="20" t="s">
        <v>15</v>
      </c>
      <c r="C96" s="20" t="s">
        <v>16</v>
      </c>
      <c r="D96" s="24" t="s">
        <v>17</v>
      </c>
      <c r="E96" s="24" t="s">
        <v>18</v>
      </c>
      <c r="F96" s="24" t="s">
        <v>19</v>
      </c>
      <c r="G96" s="21" t="s">
        <v>20</v>
      </c>
      <c r="H96" s="20" t="s">
        <v>21</v>
      </c>
      <c r="I96" s="25">
        <v>1</v>
      </c>
      <c r="J96" s="47">
        <v>2</v>
      </c>
      <c r="K96" s="47">
        <v>3</v>
      </c>
      <c r="L96" s="61">
        <v>4</v>
      </c>
      <c r="M96" s="27" t="s">
        <v>22</v>
      </c>
      <c r="N96" s="28"/>
      <c r="O96" s="28"/>
    </row>
    <row r="97" spans="1:15" ht="12.75" customHeight="1">
      <c r="A97" s="31"/>
      <c r="B97" s="100" t="s">
        <v>268</v>
      </c>
      <c r="C97" s="100" t="s">
        <v>125</v>
      </c>
      <c r="D97" s="101">
        <v>2005</v>
      </c>
      <c r="E97" s="101">
        <v>43044</v>
      </c>
      <c r="F97" s="81" t="s">
        <v>152</v>
      </c>
      <c r="G97" s="81" t="s">
        <v>269</v>
      </c>
      <c r="H97" s="92" t="s">
        <v>252</v>
      </c>
      <c r="I97" s="122">
        <v>93</v>
      </c>
      <c r="J97" s="123">
        <v>89</v>
      </c>
      <c r="K97" s="123">
        <v>92</v>
      </c>
      <c r="L97" s="124">
        <v>90</v>
      </c>
      <c r="M97" s="125">
        <f aca="true" t="shared" si="4" ref="M97:M109">L97+K97+J97+I97</f>
        <v>364</v>
      </c>
      <c r="N97" s="35"/>
      <c r="O97" s="35"/>
    </row>
    <row r="98" spans="1:15" ht="12.75" customHeight="1">
      <c r="A98" s="31"/>
      <c r="B98" s="100" t="s">
        <v>380</v>
      </c>
      <c r="C98" s="100" t="s">
        <v>47</v>
      </c>
      <c r="D98" s="101">
        <v>2007</v>
      </c>
      <c r="E98" s="101">
        <v>44628</v>
      </c>
      <c r="F98" s="81" t="s">
        <v>152</v>
      </c>
      <c r="G98" s="81" t="s">
        <v>269</v>
      </c>
      <c r="H98" s="92" t="s">
        <v>252</v>
      </c>
      <c r="I98" s="122">
        <v>92</v>
      </c>
      <c r="J98" s="123">
        <v>92</v>
      </c>
      <c r="K98" s="123">
        <v>86</v>
      </c>
      <c r="L98" s="124">
        <v>90</v>
      </c>
      <c r="M98" s="125">
        <f t="shared" si="4"/>
        <v>360</v>
      </c>
      <c r="N98" s="35"/>
      <c r="O98" s="35"/>
    </row>
    <row r="99" spans="1:15" ht="12.75" customHeight="1">
      <c r="A99" s="31"/>
      <c r="B99" s="102" t="s">
        <v>254</v>
      </c>
      <c r="C99" s="102" t="s">
        <v>131</v>
      </c>
      <c r="D99" s="101">
        <v>2007</v>
      </c>
      <c r="E99" s="101">
        <v>44531</v>
      </c>
      <c r="F99" s="101" t="s">
        <v>152</v>
      </c>
      <c r="G99" s="81" t="s">
        <v>269</v>
      </c>
      <c r="H99" s="99" t="s">
        <v>252</v>
      </c>
      <c r="I99" s="122">
        <v>86</v>
      </c>
      <c r="J99" s="123">
        <v>90</v>
      </c>
      <c r="K99" s="123">
        <v>88</v>
      </c>
      <c r="L99" s="124">
        <v>88</v>
      </c>
      <c r="M99" s="125">
        <f t="shared" si="4"/>
        <v>352</v>
      </c>
      <c r="N99" s="35"/>
      <c r="O99" s="35"/>
    </row>
    <row r="100" spans="1:15" ht="12.75" customHeight="1">
      <c r="A100" s="31"/>
      <c r="B100" s="102" t="s">
        <v>253</v>
      </c>
      <c r="C100" s="102" t="s">
        <v>208</v>
      </c>
      <c r="D100" s="101">
        <v>2006</v>
      </c>
      <c r="E100" s="101">
        <v>44545</v>
      </c>
      <c r="F100" s="101" t="s">
        <v>152</v>
      </c>
      <c r="G100" s="81" t="s">
        <v>269</v>
      </c>
      <c r="H100" s="99" t="s">
        <v>252</v>
      </c>
      <c r="I100" s="122">
        <v>88</v>
      </c>
      <c r="J100" s="123">
        <v>87</v>
      </c>
      <c r="K100" s="123">
        <v>85</v>
      </c>
      <c r="L100" s="124">
        <v>90</v>
      </c>
      <c r="M100" s="125">
        <f t="shared" si="4"/>
        <v>350</v>
      </c>
      <c r="N100" s="35"/>
      <c r="O100" s="35"/>
    </row>
    <row r="101" spans="1:15" ht="12.75" customHeight="1">
      <c r="A101" s="31"/>
      <c r="B101" s="128" t="s">
        <v>381</v>
      </c>
      <c r="C101" s="128" t="s">
        <v>258</v>
      </c>
      <c r="D101" s="81">
        <v>2006</v>
      </c>
      <c r="E101" s="81" t="s">
        <v>382</v>
      </c>
      <c r="F101" s="81" t="s">
        <v>152</v>
      </c>
      <c r="G101" s="81" t="s">
        <v>269</v>
      </c>
      <c r="H101" s="92" t="s">
        <v>252</v>
      </c>
      <c r="I101" s="122">
        <v>83</v>
      </c>
      <c r="J101" s="123">
        <v>89</v>
      </c>
      <c r="K101" s="123">
        <v>89</v>
      </c>
      <c r="L101" s="124">
        <v>86</v>
      </c>
      <c r="M101" s="125">
        <f t="shared" si="4"/>
        <v>347</v>
      </c>
      <c r="N101" s="35"/>
      <c r="O101" s="35"/>
    </row>
    <row r="102" spans="1:15" ht="12.75" customHeight="1">
      <c r="A102" s="31"/>
      <c r="B102" s="98" t="s">
        <v>383</v>
      </c>
      <c r="C102" s="98" t="s">
        <v>262</v>
      </c>
      <c r="D102" s="106">
        <v>2008</v>
      </c>
      <c r="E102" s="101" t="s">
        <v>384</v>
      </c>
      <c r="F102" s="81" t="s">
        <v>152</v>
      </c>
      <c r="G102" s="103" t="s">
        <v>269</v>
      </c>
      <c r="H102" s="96" t="s">
        <v>252</v>
      </c>
      <c r="I102" s="122">
        <v>84</v>
      </c>
      <c r="J102" s="123">
        <v>87</v>
      </c>
      <c r="K102" s="123">
        <v>90</v>
      </c>
      <c r="L102" s="124">
        <v>83</v>
      </c>
      <c r="M102" s="125">
        <f t="shared" si="4"/>
        <v>344</v>
      </c>
      <c r="N102" s="35"/>
      <c r="O102" s="35"/>
    </row>
    <row r="103" spans="1:15" ht="12.75" customHeight="1">
      <c r="A103" s="31"/>
      <c r="B103" t="s">
        <v>259</v>
      </c>
      <c r="C103" s="98" t="s">
        <v>258</v>
      </c>
      <c r="D103" s="31">
        <v>2006</v>
      </c>
      <c r="E103" s="30" t="s">
        <v>260</v>
      </c>
      <c r="F103" s="30" t="s">
        <v>42</v>
      </c>
      <c r="G103" s="31" t="s">
        <v>43</v>
      </c>
      <c r="H103" s="97" t="s">
        <v>252</v>
      </c>
      <c r="I103" s="122">
        <v>84</v>
      </c>
      <c r="J103" s="123">
        <v>87</v>
      </c>
      <c r="K103" s="123">
        <v>79</v>
      </c>
      <c r="L103" s="124">
        <v>89</v>
      </c>
      <c r="M103" s="125">
        <f t="shared" si="4"/>
        <v>339</v>
      </c>
      <c r="N103" s="35"/>
      <c r="O103" s="35"/>
    </row>
    <row r="104" spans="1:15" ht="12.75" customHeight="1">
      <c r="A104" s="31"/>
      <c r="B104" s="100" t="s">
        <v>385</v>
      </c>
      <c r="C104" s="100" t="s">
        <v>90</v>
      </c>
      <c r="D104" s="101">
        <v>2006</v>
      </c>
      <c r="E104" s="101">
        <v>44530</v>
      </c>
      <c r="F104" s="81" t="s">
        <v>152</v>
      </c>
      <c r="G104" s="81" t="s">
        <v>269</v>
      </c>
      <c r="H104" s="92" t="s">
        <v>252</v>
      </c>
      <c r="I104" s="122">
        <v>81</v>
      </c>
      <c r="J104" s="123">
        <v>84</v>
      </c>
      <c r="K104" s="123">
        <v>90</v>
      </c>
      <c r="L104" s="124">
        <v>80</v>
      </c>
      <c r="M104" s="125">
        <f t="shared" si="4"/>
        <v>335</v>
      </c>
      <c r="N104" s="35"/>
      <c r="O104" s="35"/>
    </row>
    <row r="105" spans="1:15" ht="12.75" customHeight="1">
      <c r="A105" s="31"/>
      <c r="B105" s="100" t="s">
        <v>386</v>
      </c>
      <c r="C105" s="100" t="s">
        <v>247</v>
      </c>
      <c r="D105" s="101">
        <v>2007</v>
      </c>
      <c r="E105" s="101">
        <v>44532</v>
      </c>
      <c r="F105" s="81" t="s">
        <v>152</v>
      </c>
      <c r="G105" s="81" t="s">
        <v>269</v>
      </c>
      <c r="H105" s="92" t="s">
        <v>252</v>
      </c>
      <c r="I105" s="122">
        <v>84</v>
      </c>
      <c r="J105" s="123">
        <v>81</v>
      </c>
      <c r="K105" s="123">
        <v>78</v>
      </c>
      <c r="L105" s="124">
        <v>91</v>
      </c>
      <c r="M105" s="125">
        <f t="shared" si="4"/>
        <v>334</v>
      </c>
      <c r="N105" s="35"/>
      <c r="O105" s="35"/>
    </row>
    <row r="106" spans="1:15" ht="12.75" customHeight="1">
      <c r="A106" s="31"/>
      <c r="B106" s="102" t="s">
        <v>270</v>
      </c>
      <c r="C106" s="102" t="s">
        <v>271</v>
      </c>
      <c r="D106" s="101">
        <v>2006</v>
      </c>
      <c r="E106" s="101">
        <v>44627</v>
      </c>
      <c r="F106" s="101" t="s">
        <v>152</v>
      </c>
      <c r="G106" s="81" t="s">
        <v>269</v>
      </c>
      <c r="H106" s="99" t="s">
        <v>252</v>
      </c>
      <c r="I106" s="122">
        <v>88</v>
      </c>
      <c r="J106" s="123">
        <v>83</v>
      </c>
      <c r="K106" s="123">
        <v>82</v>
      </c>
      <c r="L106" s="124">
        <v>70</v>
      </c>
      <c r="M106" s="125">
        <f t="shared" si="4"/>
        <v>323</v>
      </c>
      <c r="N106" s="35"/>
      <c r="O106" s="35"/>
    </row>
    <row r="107" spans="1:15" ht="12.75" customHeight="1">
      <c r="A107" s="31"/>
      <c r="B107" t="s">
        <v>387</v>
      </c>
      <c r="C107" t="s">
        <v>158</v>
      </c>
      <c r="D107" s="6">
        <v>2009</v>
      </c>
      <c r="E107" s="6">
        <v>45015</v>
      </c>
      <c r="F107" s="81" t="s">
        <v>152</v>
      </c>
      <c r="G107" s="103" t="s">
        <v>269</v>
      </c>
      <c r="H107" s="96" t="s">
        <v>252</v>
      </c>
      <c r="I107" s="122">
        <v>84</v>
      </c>
      <c r="J107" s="123">
        <v>76</v>
      </c>
      <c r="K107" s="123">
        <v>75</v>
      </c>
      <c r="L107" s="124">
        <v>74</v>
      </c>
      <c r="M107" s="125">
        <f t="shared" si="4"/>
        <v>309</v>
      </c>
      <c r="N107" s="35"/>
      <c r="O107" s="35"/>
    </row>
    <row r="108" spans="1:15" ht="12.75" customHeight="1">
      <c r="A108" s="31"/>
      <c r="B108" s="100" t="s">
        <v>388</v>
      </c>
      <c r="C108" s="100" t="s">
        <v>267</v>
      </c>
      <c r="D108" s="30">
        <v>2010</v>
      </c>
      <c r="E108" s="30" t="s">
        <v>389</v>
      </c>
      <c r="F108" s="81" t="s">
        <v>152</v>
      </c>
      <c r="G108" s="81" t="s">
        <v>269</v>
      </c>
      <c r="H108" s="92" t="s">
        <v>252</v>
      </c>
      <c r="I108" s="122">
        <v>69</v>
      </c>
      <c r="J108" s="123">
        <v>68</v>
      </c>
      <c r="K108" s="123">
        <v>63</v>
      </c>
      <c r="L108" s="124">
        <v>71</v>
      </c>
      <c r="M108" s="125">
        <f t="shared" si="4"/>
        <v>271</v>
      </c>
      <c r="N108" s="35"/>
      <c r="O108" s="35"/>
    </row>
    <row r="109" spans="1:15" ht="12.75" customHeight="1">
      <c r="A109" s="31"/>
      <c r="B109" t="s">
        <v>274</v>
      </c>
      <c r="C109" t="s">
        <v>275</v>
      </c>
      <c r="D109" s="6">
        <v>2009</v>
      </c>
      <c r="E109" s="6">
        <v>45021</v>
      </c>
      <c r="F109" s="81" t="s">
        <v>152</v>
      </c>
      <c r="G109" s="103" t="s">
        <v>269</v>
      </c>
      <c r="H109" s="96" t="s">
        <v>252</v>
      </c>
      <c r="I109" s="122">
        <v>68</v>
      </c>
      <c r="J109" s="123">
        <v>64</v>
      </c>
      <c r="K109" s="123">
        <v>66</v>
      </c>
      <c r="L109" s="124">
        <v>68</v>
      </c>
      <c r="M109" s="125">
        <f t="shared" si="4"/>
        <v>266</v>
      </c>
      <c r="N109" s="35"/>
      <c r="O109" s="35"/>
    </row>
    <row r="110" spans="1:11" ht="12.75" customHeight="1">
      <c r="A110" s="31"/>
      <c r="B110" s="31"/>
      <c r="G110" s="81"/>
      <c r="H110" s="103"/>
      <c r="I110" s="66"/>
      <c r="J110" s="67"/>
      <c r="K110" s="68"/>
    </row>
    <row r="111" spans="1:11" ht="12.75" customHeight="1">
      <c r="A111" s="31"/>
      <c r="B111" s="31"/>
      <c r="G111" s="81"/>
      <c r="H111" s="103"/>
      <c r="I111" s="66"/>
      <c r="J111" s="67"/>
      <c r="K111" s="68"/>
    </row>
    <row r="112" spans="1:15" s="23" customFormat="1" ht="12.75" customHeight="1">
      <c r="A112" s="50" t="s">
        <v>276</v>
      </c>
      <c r="B112" s="50" t="s">
        <v>216</v>
      </c>
      <c r="C112" s="104"/>
      <c r="D112" s="20"/>
      <c r="E112" s="21"/>
      <c r="F112" s="21"/>
      <c r="G112" s="85"/>
      <c r="H112" s="105"/>
      <c r="I112" s="71"/>
      <c r="J112" s="72"/>
      <c r="K112" s="40"/>
      <c r="L112" s="39"/>
      <c r="M112" s="39"/>
      <c r="N112" s="39"/>
      <c r="O112" s="39"/>
    </row>
    <row r="113" spans="1:15" s="23" customFormat="1" ht="12.75" customHeight="1">
      <c r="A113" s="20" t="s">
        <v>14</v>
      </c>
      <c r="B113" s="20" t="s">
        <v>15</v>
      </c>
      <c r="C113" s="20" t="s">
        <v>16</v>
      </c>
      <c r="D113" s="24" t="s">
        <v>17</v>
      </c>
      <c r="E113" s="24" t="s">
        <v>18</v>
      </c>
      <c r="F113" s="24" t="s">
        <v>19</v>
      </c>
      <c r="G113" s="21" t="s">
        <v>20</v>
      </c>
      <c r="H113" s="20" t="s">
        <v>21</v>
      </c>
      <c r="I113" s="25">
        <v>1</v>
      </c>
      <c r="J113" s="47">
        <v>2</v>
      </c>
      <c r="K113" s="47">
        <v>3</v>
      </c>
      <c r="L113" s="61">
        <v>4</v>
      </c>
      <c r="M113" s="61">
        <v>5</v>
      </c>
      <c r="N113" s="61">
        <v>6</v>
      </c>
      <c r="O113" s="27" t="s">
        <v>22</v>
      </c>
    </row>
    <row r="114" spans="1:15" ht="12.75" customHeight="1">
      <c r="A114" s="31" t="s">
        <v>347</v>
      </c>
      <c r="B114" t="s">
        <v>278</v>
      </c>
      <c r="C114" s="98" t="s">
        <v>158</v>
      </c>
      <c r="D114" s="106">
        <v>1960</v>
      </c>
      <c r="E114" s="101" t="s">
        <v>279</v>
      </c>
      <c r="F114" s="37" t="s">
        <v>230</v>
      </c>
      <c r="G114" s="31" t="s">
        <v>280</v>
      </c>
      <c r="H114" s="97" t="s">
        <v>276</v>
      </c>
      <c r="I114" s="122">
        <v>90</v>
      </c>
      <c r="J114" s="123">
        <v>86</v>
      </c>
      <c r="K114" s="123">
        <v>91</v>
      </c>
      <c r="L114" s="122">
        <v>93</v>
      </c>
      <c r="M114" s="122">
        <v>92</v>
      </c>
      <c r="N114" s="124">
        <v>90</v>
      </c>
      <c r="O114" s="125">
        <f aca="true" t="shared" si="5" ref="O114:O129">N114+M114+L114+K114+J114+I114</f>
        <v>542</v>
      </c>
    </row>
    <row r="115" spans="1:15" ht="12.75" customHeight="1">
      <c r="A115" s="31" t="s">
        <v>348</v>
      </c>
      <c r="B115" s="98" t="s">
        <v>283</v>
      </c>
      <c r="C115" s="98" t="s">
        <v>188</v>
      </c>
      <c r="D115" s="106"/>
      <c r="E115" s="101" t="s">
        <v>284</v>
      </c>
      <c r="F115" s="37"/>
      <c r="G115" s="129" t="s">
        <v>285</v>
      </c>
      <c r="H115" s="97" t="s">
        <v>281</v>
      </c>
      <c r="I115" s="122">
        <v>84</v>
      </c>
      <c r="J115" s="123">
        <v>90</v>
      </c>
      <c r="K115" s="123">
        <v>90</v>
      </c>
      <c r="L115" s="122">
        <v>91</v>
      </c>
      <c r="M115" s="122">
        <v>90</v>
      </c>
      <c r="N115" s="124">
        <v>92</v>
      </c>
      <c r="O115" s="125">
        <f t="shared" si="5"/>
        <v>537</v>
      </c>
    </row>
    <row r="116" spans="1:15" ht="12.75" customHeight="1">
      <c r="A116" s="31" t="s">
        <v>349</v>
      </c>
      <c r="B116" t="s">
        <v>304</v>
      </c>
      <c r="C116" t="s">
        <v>287</v>
      </c>
      <c r="D116" s="6">
        <v>1973</v>
      </c>
      <c r="F116" s="6" t="s">
        <v>298</v>
      </c>
      <c r="G116" s="6" t="s">
        <v>299</v>
      </c>
      <c r="H116" s="97" t="s">
        <v>276</v>
      </c>
      <c r="I116" s="122">
        <v>86</v>
      </c>
      <c r="J116" s="123">
        <v>83</v>
      </c>
      <c r="K116" s="123">
        <v>91</v>
      </c>
      <c r="L116" s="122">
        <v>86</v>
      </c>
      <c r="M116" s="122">
        <v>89</v>
      </c>
      <c r="N116" s="124">
        <v>89</v>
      </c>
      <c r="O116" s="125">
        <f t="shared" si="5"/>
        <v>524</v>
      </c>
    </row>
    <row r="117" spans="1:15" ht="12.75" customHeight="1">
      <c r="A117" s="31" t="s">
        <v>350</v>
      </c>
      <c r="B117" t="s">
        <v>307</v>
      </c>
      <c r="C117" s="98" t="s">
        <v>28</v>
      </c>
      <c r="D117" s="31">
        <v>2004</v>
      </c>
      <c r="E117" s="30" t="s">
        <v>308</v>
      </c>
      <c r="F117" s="30" t="s">
        <v>42</v>
      </c>
      <c r="G117" s="31" t="s">
        <v>43</v>
      </c>
      <c r="H117" s="97" t="s">
        <v>276</v>
      </c>
      <c r="I117" s="122">
        <v>86</v>
      </c>
      <c r="J117" s="123">
        <v>84</v>
      </c>
      <c r="K117" s="123">
        <v>86</v>
      </c>
      <c r="L117" s="122">
        <v>92</v>
      </c>
      <c r="M117" s="122">
        <v>88</v>
      </c>
      <c r="N117" s="124">
        <v>85</v>
      </c>
      <c r="O117" s="125">
        <f t="shared" si="5"/>
        <v>521</v>
      </c>
    </row>
    <row r="118" spans="1:15" ht="12.75" customHeight="1">
      <c r="A118" s="31" t="s">
        <v>351</v>
      </c>
      <c r="B118" t="s">
        <v>370</v>
      </c>
      <c r="C118" t="s">
        <v>277</v>
      </c>
      <c r="D118" s="6">
        <v>1975</v>
      </c>
      <c r="E118" s="6">
        <v>41677</v>
      </c>
      <c r="F118" s="81" t="s">
        <v>152</v>
      </c>
      <c r="G118" s="103" t="s">
        <v>269</v>
      </c>
      <c r="H118" s="96" t="s">
        <v>276</v>
      </c>
      <c r="I118" s="122">
        <v>90</v>
      </c>
      <c r="J118" s="123">
        <v>88</v>
      </c>
      <c r="K118" s="123">
        <v>83</v>
      </c>
      <c r="L118" s="122">
        <v>82</v>
      </c>
      <c r="M118" s="122">
        <v>90</v>
      </c>
      <c r="N118" s="124">
        <v>87</v>
      </c>
      <c r="O118" s="125">
        <f t="shared" si="5"/>
        <v>520</v>
      </c>
    </row>
    <row r="119" spans="1:15" ht="12.75" customHeight="1">
      <c r="A119" s="31" t="s">
        <v>352</v>
      </c>
      <c r="B119" s="98" t="s">
        <v>291</v>
      </c>
      <c r="C119" s="98" t="s">
        <v>39</v>
      </c>
      <c r="D119" s="106">
        <v>2004</v>
      </c>
      <c r="E119" s="101">
        <v>43043</v>
      </c>
      <c r="F119" s="101" t="s">
        <v>152</v>
      </c>
      <c r="G119" s="103" t="s">
        <v>269</v>
      </c>
      <c r="H119" s="97" t="s">
        <v>276</v>
      </c>
      <c r="I119" s="122">
        <v>89</v>
      </c>
      <c r="J119" s="123">
        <v>84</v>
      </c>
      <c r="K119" s="123">
        <v>85</v>
      </c>
      <c r="L119" s="122">
        <v>86</v>
      </c>
      <c r="M119" s="122">
        <v>83</v>
      </c>
      <c r="N119" s="124">
        <v>90</v>
      </c>
      <c r="O119" s="125">
        <f t="shared" si="5"/>
        <v>517</v>
      </c>
    </row>
    <row r="120" spans="1:15" ht="12.75" customHeight="1">
      <c r="A120" s="31" t="s">
        <v>353</v>
      </c>
      <c r="B120" t="s">
        <v>144</v>
      </c>
      <c r="C120" t="s">
        <v>282</v>
      </c>
      <c r="D120" s="6">
        <v>1973</v>
      </c>
      <c r="E120" s="6">
        <v>44469</v>
      </c>
      <c r="F120" s="6" t="s">
        <v>71</v>
      </c>
      <c r="G120" s="6" t="s">
        <v>72</v>
      </c>
      <c r="H120" s="97" t="s">
        <v>276</v>
      </c>
      <c r="I120" s="122">
        <v>85</v>
      </c>
      <c r="J120" s="123">
        <v>83</v>
      </c>
      <c r="K120" s="123">
        <v>85</v>
      </c>
      <c r="L120" s="122">
        <v>88</v>
      </c>
      <c r="M120" s="122">
        <v>83</v>
      </c>
      <c r="N120" s="124">
        <v>92</v>
      </c>
      <c r="O120" s="125">
        <f t="shared" si="5"/>
        <v>516</v>
      </c>
    </row>
    <row r="121" spans="1:15" ht="12.75" customHeight="1">
      <c r="A121" s="31" t="s">
        <v>354</v>
      </c>
      <c r="B121" s="98" t="s">
        <v>291</v>
      </c>
      <c r="C121" s="98" t="s">
        <v>292</v>
      </c>
      <c r="D121" s="106">
        <v>1969</v>
      </c>
      <c r="E121" s="101" t="s">
        <v>390</v>
      </c>
      <c r="F121" s="101" t="s">
        <v>152</v>
      </c>
      <c r="G121" s="103" t="s">
        <v>269</v>
      </c>
      <c r="H121" s="97" t="s">
        <v>276</v>
      </c>
      <c r="I121" s="122">
        <v>84</v>
      </c>
      <c r="J121" s="123">
        <v>80</v>
      </c>
      <c r="K121" s="123">
        <v>81</v>
      </c>
      <c r="L121" s="122">
        <v>89</v>
      </c>
      <c r="M121" s="122">
        <v>85</v>
      </c>
      <c r="N121" s="124">
        <v>84</v>
      </c>
      <c r="O121" s="125">
        <f t="shared" si="5"/>
        <v>503</v>
      </c>
    </row>
    <row r="122" spans="1:15" ht="12.75" customHeight="1">
      <c r="A122" s="31" t="s">
        <v>355</v>
      </c>
      <c r="B122" s="98" t="s">
        <v>319</v>
      </c>
      <c r="C122" s="98" t="s">
        <v>111</v>
      </c>
      <c r="D122" s="106">
        <v>1965</v>
      </c>
      <c r="E122" s="101" t="s">
        <v>320</v>
      </c>
      <c r="F122" s="101" t="s">
        <v>152</v>
      </c>
      <c r="G122" s="103" t="s">
        <v>269</v>
      </c>
      <c r="H122" s="97" t="s">
        <v>276</v>
      </c>
      <c r="I122" s="122">
        <v>88</v>
      </c>
      <c r="J122" s="123">
        <v>79</v>
      </c>
      <c r="K122" s="123">
        <v>82</v>
      </c>
      <c r="L122" s="122">
        <v>82</v>
      </c>
      <c r="M122" s="122">
        <v>83</v>
      </c>
      <c r="N122" s="124">
        <v>88</v>
      </c>
      <c r="O122" s="125">
        <f t="shared" si="5"/>
        <v>502</v>
      </c>
    </row>
    <row r="123" spans="1:15" ht="12.75" customHeight="1">
      <c r="A123" s="31" t="s">
        <v>356</v>
      </c>
      <c r="B123" t="s">
        <v>302</v>
      </c>
      <c r="C123" t="s">
        <v>54</v>
      </c>
      <c r="D123" s="6">
        <v>1965</v>
      </c>
      <c r="E123" s="6">
        <v>44671</v>
      </c>
      <c r="F123" s="81"/>
      <c r="G123" s="103"/>
      <c r="H123" s="96" t="s">
        <v>276</v>
      </c>
      <c r="I123" s="122">
        <v>80</v>
      </c>
      <c r="J123" s="123">
        <v>85</v>
      </c>
      <c r="K123" s="123">
        <v>79</v>
      </c>
      <c r="L123" s="122">
        <v>88</v>
      </c>
      <c r="M123" s="122">
        <v>75</v>
      </c>
      <c r="N123" s="124">
        <v>86</v>
      </c>
      <c r="O123" s="125">
        <f t="shared" si="5"/>
        <v>493</v>
      </c>
    </row>
    <row r="124" spans="1:15" ht="12.75" customHeight="1">
      <c r="A124" s="31" t="s">
        <v>357</v>
      </c>
      <c r="B124" t="s">
        <v>310</v>
      </c>
      <c r="C124" t="s">
        <v>311</v>
      </c>
      <c r="D124" s="6">
        <v>1942</v>
      </c>
      <c r="E124" s="6">
        <v>14099</v>
      </c>
      <c r="F124" s="37" t="s">
        <v>312</v>
      </c>
      <c r="G124" s="6" t="s">
        <v>313</v>
      </c>
      <c r="H124" s="97" t="s">
        <v>276</v>
      </c>
      <c r="I124" s="122">
        <v>85</v>
      </c>
      <c r="J124" s="123">
        <v>81</v>
      </c>
      <c r="K124" s="123">
        <v>83</v>
      </c>
      <c r="L124" s="122">
        <v>79</v>
      </c>
      <c r="M124" s="122">
        <v>88</v>
      </c>
      <c r="N124" s="124">
        <v>77</v>
      </c>
      <c r="O124" s="125">
        <f t="shared" si="5"/>
        <v>493</v>
      </c>
    </row>
    <row r="125" spans="1:15" ht="12.75" customHeight="1">
      <c r="A125" s="31" t="s">
        <v>358</v>
      </c>
      <c r="B125" t="s">
        <v>323</v>
      </c>
      <c r="C125" t="s">
        <v>324</v>
      </c>
      <c r="D125" s="6"/>
      <c r="F125" s="37" t="s">
        <v>42</v>
      </c>
      <c r="G125" s="31" t="s">
        <v>43</v>
      </c>
      <c r="H125" s="97" t="s">
        <v>276</v>
      </c>
      <c r="I125" s="122">
        <v>87</v>
      </c>
      <c r="J125" s="123">
        <v>81</v>
      </c>
      <c r="K125" s="123">
        <v>84</v>
      </c>
      <c r="L125" s="122">
        <v>77</v>
      </c>
      <c r="M125" s="122">
        <v>81</v>
      </c>
      <c r="N125" s="124">
        <v>82</v>
      </c>
      <c r="O125" s="125">
        <f t="shared" si="5"/>
        <v>492</v>
      </c>
    </row>
    <row r="126" spans="1:15" ht="12.75" customHeight="1">
      <c r="A126" s="31" t="s">
        <v>360</v>
      </c>
      <c r="B126" t="s">
        <v>314</v>
      </c>
      <c r="C126" t="s">
        <v>315</v>
      </c>
      <c r="D126" s="6">
        <v>1956</v>
      </c>
      <c r="E126" s="37" t="s">
        <v>316</v>
      </c>
      <c r="F126" s="37" t="s">
        <v>289</v>
      </c>
      <c r="G126" s="6" t="s">
        <v>290</v>
      </c>
      <c r="H126" s="96" t="s">
        <v>276</v>
      </c>
      <c r="I126" s="122">
        <v>74</v>
      </c>
      <c r="J126" s="123">
        <v>77</v>
      </c>
      <c r="K126" s="123">
        <v>82</v>
      </c>
      <c r="L126" s="122">
        <v>84</v>
      </c>
      <c r="M126" s="122">
        <v>80</v>
      </c>
      <c r="N126" s="124">
        <v>79</v>
      </c>
      <c r="O126" s="125">
        <f t="shared" si="5"/>
        <v>476</v>
      </c>
    </row>
    <row r="127" spans="1:15" ht="12.75" customHeight="1">
      <c r="A127" s="31" t="s">
        <v>361</v>
      </c>
      <c r="B127" s="98" t="s">
        <v>325</v>
      </c>
      <c r="C127" s="98" t="s">
        <v>326</v>
      </c>
      <c r="D127" s="106">
        <v>1974</v>
      </c>
      <c r="E127" s="101" t="s">
        <v>327</v>
      </c>
      <c r="F127" s="37" t="s">
        <v>71</v>
      </c>
      <c r="G127" s="103" t="s">
        <v>72</v>
      </c>
      <c r="H127" s="97" t="s">
        <v>276</v>
      </c>
      <c r="I127" s="122">
        <v>73</v>
      </c>
      <c r="J127" s="123">
        <v>72</v>
      </c>
      <c r="K127" s="123">
        <v>72</v>
      </c>
      <c r="L127" s="122">
        <v>78</v>
      </c>
      <c r="M127" s="122">
        <v>83</v>
      </c>
      <c r="N127" s="124">
        <v>72</v>
      </c>
      <c r="O127" s="125">
        <f t="shared" si="5"/>
        <v>450</v>
      </c>
    </row>
    <row r="128" spans="1:15" ht="12.75" customHeight="1">
      <c r="A128" s="31" t="s">
        <v>362</v>
      </c>
      <c r="B128" t="s">
        <v>296</v>
      </c>
      <c r="C128" t="s">
        <v>297</v>
      </c>
      <c r="D128" s="6">
        <v>1957</v>
      </c>
      <c r="F128" s="6" t="s">
        <v>298</v>
      </c>
      <c r="G128" s="6" t="s">
        <v>299</v>
      </c>
      <c r="H128" s="97" t="s">
        <v>276</v>
      </c>
      <c r="I128" s="122">
        <v>72</v>
      </c>
      <c r="J128" s="123">
        <v>52</v>
      </c>
      <c r="K128" s="123">
        <v>71</v>
      </c>
      <c r="L128" s="122">
        <v>68</v>
      </c>
      <c r="M128" s="122">
        <v>62</v>
      </c>
      <c r="N128" s="124">
        <v>87</v>
      </c>
      <c r="O128" s="125">
        <f t="shared" si="5"/>
        <v>412</v>
      </c>
    </row>
    <row r="129" spans="1:15" ht="12.75" customHeight="1">
      <c r="A129" s="31"/>
      <c r="B129" t="s">
        <v>321</v>
      </c>
      <c r="C129" t="s">
        <v>322</v>
      </c>
      <c r="D129" s="6"/>
      <c r="F129" s="37" t="s">
        <v>42</v>
      </c>
      <c r="G129" s="31" t="s">
        <v>43</v>
      </c>
      <c r="H129" s="97" t="s">
        <v>276</v>
      </c>
      <c r="I129" s="122"/>
      <c r="J129" s="123"/>
      <c r="K129" s="123"/>
      <c r="L129" s="122"/>
      <c r="M129" s="122"/>
      <c r="N129" s="124"/>
      <c r="O129" s="125">
        <f t="shared" si="5"/>
        <v>0</v>
      </c>
    </row>
    <row r="130" spans="3:11" ht="12.75" customHeight="1">
      <c r="C130" s="130"/>
      <c r="D130" s="130"/>
      <c r="E130" s="129"/>
      <c r="F130" s="117"/>
      <c r="G130" s="117"/>
      <c r="H130" s="129"/>
      <c r="I130" s="109"/>
      <c r="J130" s="68"/>
      <c r="K130" s="68"/>
    </row>
    <row r="131" spans="5:11" ht="12.75" customHeight="1">
      <c r="E131" s="31"/>
      <c r="F131" s="30"/>
      <c r="G131" s="30"/>
      <c r="H131" s="31"/>
      <c r="I131" s="109"/>
      <c r="J131" s="68"/>
      <c r="K131" s="68"/>
    </row>
    <row r="132" spans="1:15" ht="12.75" customHeight="1">
      <c r="A132" s="20" t="s">
        <v>276</v>
      </c>
      <c r="B132" s="20" t="s">
        <v>336</v>
      </c>
      <c r="C132" s="20"/>
      <c r="D132" s="20"/>
      <c r="E132" s="21"/>
      <c r="F132" s="21"/>
      <c r="G132" s="21"/>
      <c r="H132" s="21"/>
      <c r="I132" s="39"/>
      <c r="J132" s="40"/>
      <c r="K132" s="46"/>
      <c r="L132" s="27"/>
      <c r="M132" s="27"/>
      <c r="N132" s="27"/>
      <c r="O132" s="27"/>
    </row>
    <row r="133" spans="1:15" ht="12.75" customHeight="1">
      <c r="A133" s="20" t="s">
        <v>14</v>
      </c>
      <c r="B133" s="20" t="s">
        <v>15</v>
      </c>
      <c r="C133" s="20" t="s">
        <v>16</v>
      </c>
      <c r="D133" s="24" t="s">
        <v>17</v>
      </c>
      <c r="E133" s="24" t="s">
        <v>18</v>
      </c>
      <c r="F133" s="24" t="s">
        <v>19</v>
      </c>
      <c r="G133" s="21" t="s">
        <v>20</v>
      </c>
      <c r="H133" s="20" t="s">
        <v>21</v>
      </c>
      <c r="I133" s="25">
        <v>1</v>
      </c>
      <c r="J133" s="47">
        <v>2</v>
      </c>
      <c r="K133" s="47">
        <v>3</v>
      </c>
      <c r="L133" s="61">
        <v>4</v>
      </c>
      <c r="M133" s="61">
        <v>5</v>
      </c>
      <c r="N133" s="61">
        <v>6</v>
      </c>
      <c r="O133" s="27" t="s">
        <v>22</v>
      </c>
    </row>
    <row r="134" spans="1:15" ht="12.75" customHeight="1">
      <c r="A134" s="31" t="s">
        <v>347</v>
      </c>
      <c r="B134" t="s">
        <v>338</v>
      </c>
      <c r="C134" t="s">
        <v>339</v>
      </c>
      <c r="D134" s="6">
        <v>1997</v>
      </c>
      <c r="E134" s="6">
        <v>39756</v>
      </c>
      <c r="F134" s="81" t="s">
        <v>152</v>
      </c>
      <c r="G134" s="103" t="s">
        <v>269</v>
      </c>
      <c r="H134" s="96" t="s">
        <v>276</v>
      </c>
      <c r="I134" s="122">
        <v>94</v>
      </c>
      <c r="J134" s="123">
        <v>86</v>
      </c>
      <c r="K134" s="123">
        <v>89</v>
      </c>
      <c r="L134" s="122">
        <v>89</v>
      </c>
      <c r="M134" s="122">
        <v>93</v>
      </c>
      <c r="N134" s="124">
        <v>84</v>
      </c>
      <c r="O134" s="125">
        <f>N134+M134+L134+K134+J134+I134</f>
        <v>535</v>
      </c>
    </row>
    <row r="135" spans="1:15" ht="12.75" customHeight="1">
      <c r="A135" s="31" t="s">
        <v>348</v>
      </c>
      <c r="B135" s="110" t="s">
        <v>340</v>
      </c>
      <c r="C135" s="110" t="s">
        <v>341</v>
      </c>
      <c r="D135" s="29">
        <v>1967</v>
      </c>
      <c r="E135" s="37" t="s">
        <v>342</v>
      </c>
      <c r="F135" s="111" t="s">
        <v>343</v>
      </c>
      <c r="G135" s="103" t="s">
        <v>344</v>
      </c>
      <c r="H135" s="96" t="s">
        <v>276</v>
      </c>
      <c r="I135" s="131">
        <v>85</v>
      </c>
      <c r="J135" s="132">
        <v>84</v>
      </c>
      <c r="K135" s="132">
        <v>73</v>
      </c>
      <c r="L135" s="131">
        <v>74</v>
      </c>
      <c r="M135" s="131">
        <v>82</v>
      </c>
      <c r="N135" s="133">
        <v>80</v>
      </c>
      <c r="O135" s="134">
        <f>N135+M135+L135+K135+J135+I135</f>
        <v>478</v>
      </c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 selectLockedCells="1" selectUnlockedCells="1"/>
  <hyperlinks>
    <hyperlink ref="L1" location="Souhrn!A1" display="ZPĚT"/>
  </hyperlinks>
  <printOptions/>
  <pageMargins left="0.23611111111111113" right="0.23611111111111113" top="0.7479166666666667" bottom="0.7479166666666667" header="0.5118110236220472" footer="0.5118110236220472"/>
  <pageSetup fitToHeight="50" fitToWidth="1" horizontalDpi="300" verticalDpi="300" orientation="landscape" paperSize="9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Stupka</cp:lastModifiedBy>
  <dcterms:created xsi:type="dcterms:W3CDTF">2023-02-27T15:33:32Z</dcterms:created>
  <dcterms:modified xsi:type="dcterms:W3CDTF">2023-02-27T15:33:32Z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